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 My Documents\3 Kentucky Bass Fed\2020 KBF\2020 SAF HS East KY Program\Eastern KY HS Events\East Div registration -weighin forms\Tournament Final Weighin Sheet RESULTS\"/>
    </mc:Choice>
  </mc:AlternateContent>
  <xr:revisionPtr revIDLastSave="0" documentId="13_ncr:1_{8E628D9B-E913-4F7C-98ED-0268565BD377}" xr6:coauthVersionLast="45" xr6:coauthVersionMax="45" xr10:uidLastSave="{00000000-0000-0000-0000-000000000000}"/>
  <bookViews>
    <workbookView minimized="1" xWindow="3360" yWindow="1770" windowWidth="18000" windowHeight="93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6" i="1" l="1"/>
  <c r="V7" i="1" s="1"/>
  <c r="V8" i="1" s="1"/>
  <c r="V9" i="1" s="1"/>
  <c r="V10" i="1" s="1"/>
  <c r="V11" i="1" s="1"/>
  <c r="V12" i="1" s="1"/>
  <c r="V13" i="1" s="1"/>
  <c r="V14" i="1" s="1"/>
  <c r="V5" i="1"/>
  <c r="I19" i="1"/>
  <c r="J19" i="1" s="1"/>
  <c r="I18" i="1"/>
  <c r="J18" i="1" s="1"/>
  <c r="J17" i="1"/>
  <c r="I17" i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  <c r="I7" i="1"/>
  <c r="J7" i="1" s="1"/>
  <c r="I6" i="1"/>
  <c r="J6" i="1" s="1"/>
  <c r="I5" i="1"/>
  <c r="J5" i="1" s="1"/>
  <c r="S19" i="1" l="1"/>
  <c r="T19" i="1" s="1"/>
  <c r="S12" i="1" l="1"/>
  <c r="T12" i="1" s="1"/>
  <c r="R20" i="1" l="1"/>
  <c r="T20" i="1" s="1"/>
  <c r="Q20" i="1"/>
  <c r="P20" i="1"/>
  <c r="O20" i="1"/>
  <c r="H20" i="1"/>
  <c r="J20" i="1" s="1"/>
  <c r="G20" i="1"/>
  <c r="F20" i="1"/>
  <c r="E20" i="1"/>
  <c r="S8" i="1"/>
  <c r="T8" i="1" s="1"/>
  <c r="S7" i="1"/>
  <c r="T7" i="1" s="1"/>
  <c r="S6" i="1"/>
  <c r="T6" i="1" s="1"/>
  <c r="S5" i="1"/>
  <c r="T5" i="1" s="1"/>
  <c r="S4" i="1"/>
  <c r="T4" i="1" s="1"/>
  <c r="Y3" i="1" s="1"/>
  <c r="S11" i="1"/>
  <c r="T11" i="1" s="1"/>
  <c r="S10" i="1"/>
  <c r="T10" i="1" s="1"/>
  <c r="S9" i="1"/>
  <c r="T9" i="1" s="1"/>
  <c r="S14" i="1"/>
  <c r="T14" i="1" s="1"/>
  <c r="S13" i="1"/>
  <c r="T13" i="1" s="1"/>
  <c r="S18" i="1"/>
  <c r="T18" i="1" s="1"/>
  <c r="S17" i="1"/>
  <c r="T17" i="1" s="1"/>
  <c r="S16" i="1"/>
  <c r="T16" i="1" s="1"/>
  <c r="S15" i="1"/>
  <c r="T15" i="1" s="1"/>
  <c r="I4" i="1" l="1"/>
  <c r="J4" i="1" s="1"/>
  <c r="W3" i="1" l="1"/>
</calcChain>
</file>

<file path=xl/sharedStrings.xml><?xml version="1.0" encoding="utf-8"?>
<sst xmlns="http://schemas.openxmlformats.org/spreadsheetml/2006/main" count="97" uniqueCount="70">
  <si>
    <t>East KY HS Team Tournament Trail</t>
  </si>
  <si>
    <t>Tournament Weigh In Sheet</t>
  </si>
  <si>
    <t>Boat #</t>
  </si>
  <si>
    <t>School Name</t>
  </si>
  <si>
    <t># fish</t>
  </si>
  <si>
    <t># Alive</t>
  </si>
  <si>
    <t>Big Bass</t>
  </si>
  <si>
    <t>Penalty</t>
  </si>
  <si>
    <t>Member 2</t>
  </si>
  <si>
    <t xml:space="preserve"> Member 1</t>
  </si>
  <si>
    <t xml:space="preserve">Date:  </t>
  </si>
  <si>
    <t>Gross Wgt</t>
  </si>
  <si>
    <t>Net Wgt</t>
  </si>
  <si>
    <t>Pl</t>
  </si>
  <si>
    <t>Boat Captain Tournament Weigh In Sheet</t>
  </si>
  <si>
    <t>Boat Captain</t>
  </si>
  <si>
    <t>Leader Board</t>
  </si>
  <si>
    <t>Team</t>
  </si>
  <si>
    <t>Boat Capt</t>
  </si>
  <si>
    <t>Powell Co</t>
  </si>
  <si>
    <t>Bath Co</t>
  </si>
  <si>
    <t>Rowan Co</t>
  </si>
  <si>
    <t>Montgomery Co</t>
  </si>
  <si>
    <t>Clay Co</t>
  </si>
  <si>
    <t>Knott Co</t>
  </si>
  <si>
    <t xml:space="preserve">Clay Co </t>
  </si>
  <si>
    <t>Evan McCoy</t>
  </si>
  <si>
    <t>Carson Vice</t>
  </si>
  <si>
    <t>Mason Lyons</t>
  </si>
  <si>
    <t>Brooke Blevins</t>
  </si>
  <si>
    <t>Dalton Kegley</t>
  </si>
  <si>
    <t xml:space="preserve">Macy Lyons </t>
  </si>
  <si>
    <t>Griffen Fraley</t>
  </si>
  <si>
    <t>Kyle Workman</t>
  </si>
  <si>
    <t>Riley Lawson</t>
  </si>
  <si>
    <t>Carson Ewen</t>
  </si>
  <si>
    <t>Daylan Lowry</t>
  </si>
  <si>
    <t>Caden Jones</t>
  </si>
  <si>
    <t>Grant Wells</t>
  </si>
  <si>
    <t>Mckenzie Tabor</t>
  </si>
  <si>
    <t>Dayton Barber</t>
  </si>
  <si>
    <t>Daniel McDaniel</t>
  </si>
  <si>
    <t>Dallas Robinson</t>
  </si>
  <si>
    <t>Tanner Hall</t>
  </si>
  <si>
    <t>Jared Delph</t>
  </si>
  <si>
    <t>Peyton Clark</t>
  </si>
  <si>
    <t>Trevor Day</t>
  </si>
  <si>
    <t>Luke Nicholson</t>
  </si>
  <si>
    <t>Conner Hughes</t>
  </si>
  <si>
    <t>Bill Jones</t>
  </si>
  <si>
    <t>Evan Barker</t>
  </si>
  <si>
    <t>Jay Isacc</t>
  </si>
  <si>
    <t>Jimmy Lyons</t>
  </si>
  <si>
    <t>Clark Vice</t>
  </si>
  <si>
    <t>Tracey Glasscock</t>
  </si>
  <si>
    <t xml:space="preserve">Montgomery Co </t>
  </si>
  <si>
    <t>Quinten McGuire</t>
  </si>
  <si>
    <t>Bath Co HS</t>
  </si>
  <si>
    <t>Powell Co HS</t>
  </si>
  <si>
    <t>Robert Curtis</t>
  </si>
  <si>
    <t>Barry Ewen</t>
  </si>
  <si>
    <t>Jeremy Jones</t>
  </si>
  <si>
    <t>Paul Tabor</t>
  </si>
  <si>
    <t xml:space="preserve">Knott Co Central </t>
  </si>
  <si>
    <t>Zachary Mullins</t>
  </si>
  <si>
    <t>Phillip Clark</t>
  </si>
  <si>
    <t>Kane Knox</t>
  </si>
  <si>
    <t>Terry Barker</t>
  </si>
  <si>
    <r>
      <t xml:space="preserve">Location:    </t>
    </r>
    <r>
      <rPr>
        <b/>
        <sz val="14"/>
        <color theme="1"/>
        <rFont val="Arial"/>
        <family val="2"/>
      </rPr>
      <t>Cave Run Lake  Clay Lick ramp</t>
    </r>
  </si>
  <si>
    <t>Jaythus Nolen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</si>
</sst>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9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rgb="FFFFFF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6"/>
      <color theme="0"/>
      <name val="Arial"/>
      <family val="2"/>
    </font>
    <font>
      <b/>
      <i/>
      <sz val="9"/>
      <color theme="0"/>
      <name val="Calibri"/>
      <family val="2"/>
      <scheme val="minor"/>
    </font>
    <font>
      <b/>
      <i/>
      <sz val="9"/>
      <color theme="0"/>
      <name val="Arial"/>
      <family val="2"/>
    </font>
    <font>
      <b/>
      <sz val="8"/>
      <color theme="0"/>
      <name val="Calibri"/>
      <family val="2"/>
      <scheme val="minor"/>
    </font>
    <font>
      <b/>
      <i/>
      <sz val="8"/>
      <color theme="0"/>
      <name val="Calibri"/>
      <family val="2"/>
      <scheme val="minor"/>
    </font>
    <font>
      <b/>
      <sz val="14"/>
      <color theme="0"/>
      <name val="Arial"/>
      <family val="2"/>
    </font>
    <font>
      <b/>
      <sz val="18"/>
      <color theme="0"/>
      <name val="Arial"/>
      <family val="2"/>
    </font>
    <font>
      <b/>
      <sz val="12"/>
      <color rgb="FFFF0000"/>
      <name val="Arial"/>
      <family val="2"/>
    </font>
    <font>
      <b/>
      <sz val="14"/>
      <color rgb="FF00206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249977111117893"/>
        <bgColor indexed="64"/>
      </patternFill>
    </fill>
  </fills>
  <borders count="47">
    <border>
      <left/>
      <right/>
      <top/>
      <bottom/>
      <diagonal/>
    </border>
    <border>
      <left style="thick">
        <color rgb="FFFF000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rgb="FFFF0000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 style="thick">
        <color rgb="FFFF0000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rgb="FFFF0000"/>
      </right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thick">
        <color rgb="FFFFFF00"/>
      </left>
      <right style="medium">
        <color rgb="FFFFFF00"/>
      </right>
      <top style="medium">
        <color auto="1"/>
      </top>
      <bottom/>
      <diagonal/>
    </border>
    <border>
      <left style="medium">
        <color rgb="FFFFFF00"/>
      </left>
      <right style="thick">
        <color rgb="FFFFFF00"/>
      </right>
      <top style="medium">
        <color auto="1"/>
      </top>
      <bottom/>
      <diagonal/>
    </border>
    <border>
      <left style="medium">
        <color rgb="FFFFFF00"/>
      </left>
      <right style="medium">
        <color rgb="FFFFFF00"/>
      </right>
      <top/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rgb="FFFF0000"/>
      </left>
      <right style="thick">
        <color rgb="FFFF0000"/>
      </right>
      <top style="medium">
        <color auto="1"/>
      </top>
      <bottom style="medium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medium">
        <color auto="1"/>
      </bottom>
      <diagonal/>
    </border>
    <border>
      <left style="thick">
        <color rgb="FFFF0000"/>
      </left>
      <right style="thick">
        <color rgb="FFFF0000"/>
      </right>
      <top style="medium">
        <color auto="1"/>
      </top>
      <bottom style="thick">
        <color rgb="FFFF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rgb="FFFF0000"/>
      </bottom>
      <diagonal/>
    </border>
    <border>
      <left/>
      <right style="thick">
        <color rgb="FFFF0000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ck">
        <color rgb="FFFF0000"/>
      </left>
      <right style="thick">
        <color theme="0"/>
      </right>
      <top style="thick">
        <color rgb="FFFF0000"/>
      </top>
      <bottom style="thick">
        <color theme="0"/>
      </bottom>
      <diagonal/>
    </border>
    <border>
      <left style="thick">
        <color theme="0"/>
      </left>
      <right style="thick">
        <color rgb="FFFF0000"/>
      </right>
      <top style="thick">
        <color rgb="FFFF0000"/>
      </top>
      <bottom style="thick">
        <color theme="0"/>
      </bottom>
      <diagonal/>
    </border>
    <border>
      <left style="thick">
        <color rgb="FFFF000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rgb="FFFF000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rgb="FFFF000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rgb="FFFF0000"/>
      </left>
      <right style="thick">
        <color theme="1"/>
      </right>
      <top style="thick">
        <color rgb="FFFF0000"/>
      </top>
      <bottom style="thick">
        <color theme="1"/>
      </bottom>
      <diagonal/>
    </border>
    <border>
      <left style="thick">
        <color theme="1"/>
      </left>
      <right style="thick">
        <color theme="1"/>
      </right>
      <top style="thick">
        <color rgb="FFFF0000"/>
      </top>
      <bottom style="thick">
        <color theme="1"/>
      </bottom>
      <diagonal/>
    </border>
    <border>
      <left style="thick">
        <color theme="1"/>
      </left>
      <right style="thick">
        <color rgb="FFFF0000"/>
      </right>
      <top style="thick">
        <color rgb="FFFF0000"/>
      </top>
      <bottom style="thick">
        <color theme="1"/>
      </bottom>
      <diagonal/>
    </border>
    <border>
      <left style="thick">
        <color rgb="FFFF0000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thick">
        <color theme="1"/>
      </left>
      <right style="thick">
        <color rgb="FFFF0000"/>
      </right>
      <top style="thick">
        <color theme="1"/>
      </top>
      <bottom style="thick">
        <color theme="1"/>
      </bottom>
      <diagonal/>
    </border>
    <border>
      <left style="thick">
        <color rgb="FFFF0000"/>
      </left>
      <right style="thick">
        <color theme="1"/>
      </right>
      <top style="thick">
        <color theme="1"/>
      </top>
      <bottom style="thick">
        <color rgb="FFFF0000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rgb="FFFF0000"/>
      </bottom>
      <diagonal/>
    </border>
    <border>
      <left style="thick">
        <color theme="1"/>
      </left>
      <right style="thick">
        <color rgb="FFFF0000"/>
      </right>
      <top style="thick">
        <color theme="1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n">
        <color auto="1"/>
      </top>
      <bottom/>
      <diagonal/>
    </border>
    <border>
      <left style="thick">
        <color rgb="FFFF0000"/>
      </left>
      <right style="thick">
        <color rgb="FFFF0000"/>
      </right>
      <top/>
      <bottom style="thin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9" fillId="5" borderId="0" xfId="0" applyFont="1" applyFill="1"/>
    <xf numFmtId="2" fontId="0" fillId="0" borderId="0" xfId="0" applyNumberFormat="1"/>
    <xf numFmtId="2" fontId="7" fillId="3" borderId="21" xfId="0" applyNumberFormat="1" applyFont="1" applyFill="1" applyBorder="1" applyAlignment="1" applyProtection="1">
      <alignment horizontal="center"/>
      <protection locked="0"/>
    </xf>
    <xf numFmtId="1" fontId="10" fillId="0" borderId="22" xfId="0" applyNumberFormat="1" applyFont="1" applyBorder="1"/>
    <xf numFmtId="2" fontId="10" fillId="0" borderId="22" xfId="0" applyNumberFormat="1" applyFont="1" applyBorder="1"/>
    <xf numFmtId="0" fontId="1" fillId="6" borderId="12" xfId="0" applyFont="1" applyFill="1" applyBorder="1" applyAlignment="1">
      <alignment horizontal="center" wrapText="1"/>
    </xf>
    <xf numFmtId="0" fontId="8" fillId="6" borderId="9" xfId="0" applyFont="1" applyFill="1" applyBorder="1" applyAlignment="1">
      <alignment horizontal="center" wrapText="1"/>
    </xf>
    <xf numFmtId="0" fontId="12" fillId="6" borderId="1" xfId="0" applyFont="1" applyFill="1" applyBorder="1" applyAlignment="1">
      <alignment horizontal="center" wrapText="1"/>
    </xf>
    <xf numFmtId="0" fontId="12" fillId="6" borderId="2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0" fontId="8" fillId="6" borderId="9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 wrapText="1"/>
    </xf>
    <xf numFmtId="0" fontId="12" fillId="6" borderId="9" xfId="0" applyFont="1" applyFill="1" applyBorder="1" applyAlignment="1">
      <alignment horizontal="center" wrapText="1"/>
    </xf>
    <xf numFmtId="0" fontId="4" fillId="6" borderId="9" xfId="0" applyFont="1" applyFill="1" applyBorder="1" applyAlignment="1">
      <alignment horizontal="center" wrapText="1"/>
    </xf>
    <xf numFmtId="0" fontId="1" fillId="6" borderId="13" xfId="0" applyFont="1" applyFill="1" applyBorder="1" applyAlignment="1">
      <alignment horizontal="center" wrapText="1"/>
    </xf>
    <xf numFmtId="0" fontId="4" fillId="6" borderId="14" xfId="0" applyFont="1" applyFill="1" applyBorder="1" applyAlignment="1">
      <alignment horizontal="center" wrapText="1"/>
    </xf>
    <xf numFmtId="0" fontId="12" fillId="6" borderId="15" xfId="0" applyFont="1" applyFill="1" applyBorder="1" applyAlignment="1">
      <alignment horizontal="center" wrapText="1"/>
    </xf>
    <xf numFmtId="0" fontId="12" fillId="6" borderId="16" xfId="0" applyFont="1" applyFill="1" applyBorder="1" applyAlignment="1">
      <alignment horizontal="center" wrapText="1"/>
    </xf>
    <xf numFmtId="0" fontId="8" fillId="6" borderId="23" xfId="0" applyFont="1" applyFill="1" applyBorder="1" applyAlignment="1">
      <alignment wrapText="1"/>
    </xf>
    <xf numFmtId="0" fontId="3" fillId="6" borderId="14" xfId="0" applyFont="1" applyFill="1" applyBorder="1" applyAlignment="1">
      <alignment horizontal="center" wrapText="1"/>
    </xf>
    <xf numFmtId="0" fontId="8" fillId="6" borderId="25" xfId="0" applyFont="1" applyFill="1" applyBorder="1" applyAlignment="1">
      <alignment wrapText="1"/>
    </xf>
    <xf numFmtId="0" fontId="9" fillId="5" borderId="28" xfId="0" applyFont="1" applyFill="1" applyBorder="1"/>
    <xf numFmtId="0" fontId="9" fillId="5" borderId="8" xfId="0" applyFont="1" applyFill="1" applyBorder="1"/>
    <xf numFmtId="0" fontId="9" fillId="5" borderId="29" xfId="0" applyFont="1" applyFill="1" applyBorder="1"/>
    <xf numFmtId="1" fontId="4" fillId="0" borderId="10" xfId="0" applyNumberFormat="1" applyFont="1" applyFill="1" applyBorder="1" applyAlignment="1" applyProtection="1">
      <alignment horizontal="center"/>
      <protection locked="0"/>
    </xf>
    <xf numFmtId="1" fontId="4" fillId="0" borderId="11" xfId="0" applyNumberFormat="1" applyFont="1" applyFill="1" applyBorder="1" applyAlignment="1" applyProtection="1">
      <alignment horizontal="center"/>
      <protection locked="0"/>
    </xf>
    <xf numFmtId="2" fontId="4" fillId="0" borderId="11" xfId="0" applyNumberFormat="1" applyFont="1" applyFill="1" applyBorder="1" applyAlignment="1" applyProtection="1">
      <alignment horizontal="center"/>
      <protection locked="0"/>
    </xf>
    <xf numFmtId="2" fontId="5" fillId="0" borderId="9" xfId="0" applyNumberFormat="1" applyFont="1" applyFill="1" applyBorder="1" applyAlignment="1" applyProtection="1">
      <alignment horizontal="center"/>
      <protection locked="0"/>
    </xf>
    <xf numFmtId="1" fontId="4" fillId="0" borderId="17" xfId="0" applyNumberFormat="1" applyFont="1" applyFill="1" applyBorder="1" applyAlignment="1" applyProtection="1">
      <alignment horizontal="center"/>
      <protection locked="0"/>
    </xf>
    <xf numFmtId="1" fontId="4" fillId="0" borderId="18" xfId="0" applyNumberFormat="1" applyFont="1" applyFill="1" applyBorder="1" applyAlignment="1" applyProtection="1">
      <alignment horizontal="center"/>
      <protection locked="0"/>
    </xf>
    <xf numFmtId="2" fontId="4" fillId="0" borderId="18" xfId="0" applyNumberFormat="1" applyFont="1" applyFill="1" applyBorder="1" applyAlignment="1" applyProtection="1">
      <alignment horizontal="center"/>
      <protection locked="0"/>
    </xf>
    <xf numFmtId="2" fontId="5" fillId="0" borderId="14" xfId="0" applyNumberFormat="1" applyFont="1" applyFill="1" applyBorder="1" applyAlignment="1" applyProtection="1">
      <alignment horizontal="center"/>
      <protection locked="0"/>
    </xf>
    <xf numFmtId="2" fontId="14" fillId="3" borderId="19" xfId="0" applyNumberFormat="1" applyFont="1" applyFill="1" applyBorder="1" applyAlignment="1">
      <alignment horizontal="center" wrapText="1"/>
    </xf>
    <xf numFmtId="2" fontId="15" fillId="3" borderId="20" xfId="0" applyNumberFormat="1" applyFont="1" applyFill="1" applyBorder="1" applyAlignment="1">
      <alignment horizontal="center" wrapText="1"/>
    </xf>
    <xf numFmtId="2" fontId="16" fillId="3" borderId="30" xfId="0" applyNumberFormat="1" applyFont="1" applyFill="1" applyBorder="1" applyAlignment="1" applyProtection="1">
      <alignment horizontal="center"/>
      <protection locked="0"/>
    </xf>
    <xf numFmtId="2" fontId="17" fillId="3" borderId="31" xfId="0" applyNumberFormat="1" applyFont="1" applyFill="1" applyBorder="1" applyAlignment="1" applyProtection="1">
      <alignment horizontal="center"/>
      <protection locked="0"/>
    </xf>
    <xf numFmtId="2" fontId="16" fillId="3" borderId="32" xfId="0" applyNumberFormat="1" applyFont="1" applyFill="1" applyBorder="1" applyAlignment="1" applyProtection="1">
      <alignment horizontal="center"/>
      <protection locked="0"/>
    </xf>
    <xf numFmtId="2" fontId="14" fillId="3" borderId="30" xfId="0" applyNumberFormat="1" applyFont="1" applyFill="1" applyBorder="1" applyAlignment="1">
      <alignment horizontal="center" wrapText="1"/>
    </xf>
    <xf numFmtId="2" fontId="15" fillId="3" borderId="34" xfId="0" applyNumberFormat="1" applyFont="1" applyFill="1" applyBorder="1" applyAlignment="1">
      <alignment horizontal="center" wrapText="1"/>
    </xf>
    <xf numFmtId="0" fontId="18" fillId="3" borderId="31" xfId="0" applyFont="1" applyFill="1" applyBorder="1" applyAlignment="1">
      <alignment horizontal="center" wrapText="1"/>
    </xf>
    <xf numFmtId="2" fontId="17" fillId="3" borderId="35" xfId="0" applyNumberFormat="1" applyFont="1" applyFill="1" applyBorder="1" applyAlignment="1" applyProtection="1">
      <alignment horizontal="center"/>
      <protection locked="0"/>
    </xf>
    <xf numFmtId="0" fontId="19" fillId="3" borderId="33" xfId="0" applyFont="1" applyFill="1" applyBorder="1" applyAlignment="1" applyProtection="1">
      <alignment horizontal="center"/>
      <protection locked="0"/>
    </xf>
    <xf numFmtId="0" fontId="0" fillId="4" borderId="6" xfId="0" applyFill="1" applyBorder="1" applyAlignment="1"/>
    <xf numFmtId="14" fontId="11" fillId="4" borderId="7" xfId="0" applyNumberFormat="1" applyFont="1" applyFill="1" applyBorder="1" applyAlignment="1"/>
    <xf numFmtId="0" fontId="20" fillId="3" borderId="6" xfId="0" applyFont="1" applyFill="1" applyBorder="1" applyAlignment="1">
      <alignment horizontal="center" wrapText="1"/>
    </xf>
    <xf numFmtId="0" fontId="21" fillId="3" borderId="9" xfId="0" applyFont="1" applyFill="1" applyBorder="1" applyAlignment="1">
      <alignment horizontal="center"/>
    </xf>
    <xf numFmtId="0" fontId="21" fillId="3" borderId="1" xfId="0" applyFont="1" applyFill="1" applyBorder="1" applyAlignment="1"/>
    <xf numFmtId="0" fontId="21" fillId="3" borderId="2" xfId="0" applyFont="1" applyFill="1" applyBorder="1" applyAlignment="1"/>
    <xf numFmtId="1" fontId="22" fillId="3" borderId="10" xfId="0" applyNumberFormat="1" applyFont="1" applyFill="1" applyBorder="1" applyAlignment="1">
      <alignment horizontal="center" wrapText="1"/>
    </xf>
    <xf numFmtId="1" fontId="23" fillId="3" borderId="11" xfId="0" applyNumberFormat="1" applyFont="1" applyFill="1" applyBorder="1" applyAlignment="1">
      <alignment horizontal="center" wrapText="1"/>
    </xf>
    <xf numFmtId="2" fontId="23" fillId="3" borderId="8" xfId="0" applyNumberFormat="1" applyFont="1" applyFill="1" applyBorder="1" applyAlignment="1">
      <alignment horizontal="center" wrapText="1"/>
    </xf>
    <xf numFmtId="2" fontId="14" fillId="3" borderId="9" xfId="0" applyNumberFormat="1" applyFont="1" applyFill="1" applyBorder="1" applyAlignment="1">
      <alignment horizontal="center" wrapText="1"/>
    </xf>
    <xf numFmtId="0" fontId="13" fillId="3" borderId="0" xfId="0" applyFont="1" applyFill="1"/>
    <xf numFmtId="0" fontId="21" fillId="3" borderId="26" xfId="0" applyFont="1" applyFill="1" applyBorder="1" applyAlignment="1">
      <alignment horizontal="center"/>
    </xf>
    <xf numFmtId="0" fontId="8" fillId="6" borderId="27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left"/>
    </xf>
    <xf numFmtId="0" fontId="6" fillId="4" borderId="8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4" fillId="3" borderId="36" xfId="0" applyFont="1" applyFill="1" applyBorder="1" applyAlignment="1">
      <alignment horizontal="center"/>
    </xf>
    <xf numFmtId="0" fontId="24" fillId="3" borderId="37" xfId="0" applyFont="1" applyFill="1" applyBorder="1" applyAlignment="1">
      <alignment horizontal="center"/>
    </xf>
    <xf numFmtId="0" fontId="24" fillId="3" borderId="38" xfId="0" applyFont="1" applyFill="1" applyBorder="1" applyAlignment="1">
      <alignment horizontal="center"/>
    </xf>
    <xf numFmtId="0" fontId="19" fillId="3" borderId="39" xfId="0" applyFont="1" applyFill="1" applyBorder="1" applyAlignment="1">
      <alignment horizontal="center"/>
    </xf>
    <xf numFmtId="0" fontId="19" fillId="3" borderId="40" xfId="0" applyFont="1" applyFill="1" applyBorder="1" applyAlignment="1">
      <alignment horizontal="center"/>
    </xf>
    <xf numFmtId="0" fontId="19" fillId="3" borderId="41" xfId="0" applyFont="1" applyFill="1" applyBorder="1" applyAlignment="1">
      <alignment horizontal="center"/>
    </xf>
    <xf numFmtId="2" fontId="25" fillId="3" borderId="42" xfId="0" applyNumberFormat="1" applyFont="1" applyFill="1" applyBorder="1" applyAlignment="1">
      <alignment horizontal="center"/>
    </xf>
    <xf numFmtId="0" fontId="25" fillId="3" borderId="43" xfId="0" applyFont="1" applyFill="1" applyBorder="1" applyAlignment="1">
      <alignment horizontal="center"/>
    </xf>
    <xf numFmtId="2" fontId="25" fillId="3" borderId="43" xfId="0" applyNumberFormat="1" applyFont="1" applyFill="1" applyBorder="1" applyAlignment="1">
      <alignment horizontal="center"/>
    </xf>
    <xf numFmtId="0" fontId="25" fillId="3" borderId="44" xfId="0" applyFont="1" applyFill="1" applyBorder="1" applyAlignment="1">
      <alignment horizontal="center"/>
    </xf>
    <xf numFmtId="0" fontId="8" fillId="4" borderId="23" xfId="0" applyFont="1" applyFill="1" applyBorder="1" applyAlignment="1">
      <alignment wrapText="1"/>
    </xf>
    <xf numFmtId="0" fontId="8" fillId="4" borderId="9" xfId="0" applyFont="1" applyFill="1" applyBorder="1" applyAlignment="1">
      <alignment horizontal="center" wrapText="1"/>
    </xf>
    <xf numFmtId="0" fontId="5" fillId="4" borderId="23" xfId="0" applyFont="1" applyFill="1" applyBorder="1" applyAlignment="1">
      <alignment horizontal="left" wrapText="1"/>
    </xf>
    <xf numFmtId="0" fontId="8" fillId="4" borderId="24" xfId="0" applyFont="1" applyFill="1" applyBorder="1" applyAlignment="1">
      <alignment wrapText="1"/>
    </xf>
    <xf numFmtId="0" fontId="5" fillId="4" borderId="23" xfId="0" applyFont="1" applyFill="1" applyBorder="1" applyAlignment="1">
      <alignment wrapText="1"/>
    </xf>
    <xf numFmtId="0" fontId="26" fillId="6" borderId="2" xfId="0" applyFont="1" applyFill="1" applyBorder="1" applyAlignment="1">
      <alignment horizontal="center" wrapText="1"/>
    </xf>
    <xf numFmtId="0" fontId="12" fillId="4" borderId="9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27" fillId="0" borderId="45" xfId="0" applyFont="1" applyBorder="1" applyAlignment="1">
      <alignment horizontal="center"/>
    </xf>
    <xf numFmtId="0" fontId="27" fillId="0" borderId="4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0"/>
  <sheetViews>
    <sheetView tabSelected="1" workbookViewId="0">
      <pane ySplit="3" topLeftCell="A14" activePane="bottomLeft" state="frozen"/>
      <selection pane="bottomLeft" activeCell="A15" sqref="A15:XFD16"/>
    </sheetView>
  </sheetViews>
  <sheetFormatPr defaultRowHeight="15" x14ac:dyDescent="0.25"/>
  <cols>
    <col min="1" max="1" width="6.7109375" customWidth="1"/>
    <col min="2" max="2" width="19" customWidth="1"/>
    <col min="3" max="3" width="13.140625" customWidth="1"/>
    <col min="4" max="4" width="13.42578125" customWidth="1"/>
    <col min="5" max="6" width="5.28515625" customWidth="1"/>
    <col min="7" max="7" width="9.140625" bestFit="1" customWidth="1"/>
    <col min="8" max="8" width="9.140625" customWidth="1"/>
    <col min="9" max="9" width="6" customWidth="1"/>
    <col min="10" max="10" width="9.5703125" customWidth="1"/>
    <col min="11" max="11" width="1.85546875" customWidth="1"/>
    <col min="12" max="12" width="6.7109375" customWidth="1"/>
    <col min="13" max="13" width="18.7109375" customWidth="1"/>
    <col min="14" max="14" width="11.28515625" customWidth="1"/>
    <col min="15" max="15" width="5.140625" customWidth="1"/>
    <col min="16" max="16" width="5.28515625" customWidth="1"/>
    <col min="17" max="17" width="6.85546875" bestFit="1" customWidth="1"/>
  </cols>
  <sheetData>
    <row r="1" spans="1:26" ht="19.5" thickTop="1" thickBot="1" x14ac:dyDescent="0.3">
      <c r="A1" s="58" t="s">
        <v>0</v>
      </c>
      <c r="B1" s="59"/>
      <c r="C1" s="59"/>
      <c r="D1" s="59"/>
      <c r="E1" s="60" t="s">
        <v>1</v>
      </c>
      <c r="F1" s="60"/>
      <c r="G1" s="60"/>
      <c r="H1" s="60"/>
      <c r="I1" s="60"/>
      <c r="J1" s="60"/>
      <c r="K1" s="1"/>
      <c r="L1" s="61" t="s">
        <v>14</v>
      </c>
      <c r="M1" s="60"/>
      <c r="N1" s="60"/>
      <c r="O1" s="60"/>
      <c r="P1" s="60"/>
      <c r="Q1" s="60"/>
      <c r="R1" s="60"/>
      <c r="S1" s="60"/>
      <c r="T1" s="60"/>
      <c r="U1" s="62"/>
      <c r="W1" s="63" t="s">
        <v>16</v>
      </c>
      <c r="X1" s="64"/>
      <c r="Y1" s="64"/>
      <c r="Z1" s="65"/>
    </row>
    <row r="2" spans="1:26" ht="27.75" customHeight="1" thickTop="1" thickBot="1" x14ac:dyDescent="0.4">
      <c r="A2" s="43" t="s">
        <v>10</v>
      </c>
      <c r="B2" s="44">
        <v>43989</v>
      </c>
      <c r="C2" s="56" t="s">
        <v>68</v>
      </c>
      <c r="D2" s="57"/>
      <c r="E2" s="57"/>
      <c r="F2" s="57"/>
      <c r="G2" s="57"/>
      <c r="H2" s="57"/>
      <c r="I2" s="57"/>
      <c r="J2" s="57"/>
      <c r="K2" s="1"/>
      <c r="L2" s="43" t="s">
        <v>10</v>
      </c>
      <c r="M2" s="44">
        <v>43989</v>
      </c>
      <c r="N2" s="56" t="s">
        <v>68</v>
      </c>
      <c r="O2" s="57"/>
      <c r="P2" s="57"/>
      <c r="Q2" s="57"/>
      <c r="R2" s="57"/>
      <c r="S2" s="57"/>
      <c r="T2" s="57"/>
      <c r="U2" s="57"/>
      <c r="W2" s="66" t="s">
        <v>17</v>
      </c>
      <c r="X2" s="67"/>
      <c r="Y2" s="67" t="s">
        <v>18</v>
      </c>
      <c r="Z2" s="68"/>
    </row>
    <row r="3" spans="1:26" ht="27.75" thickTop="1" thickBot="1" x14ac:dyDescent="0.4">
      <c r="A3" s="45" t="s">
        <v>2</v>
      </c>
      <c r="B3" s="46" t="s">
        <v>3</v>
      </c>
      <c r="C3" s="47" t="s">
        <v>9</v>
      </c>
      <c r="D3" s="48" t="s">
        <v>8</v>
      </c>
      <c r="E3" s="49" t="s">
        <v>4</v>
      </c>
      <c r="F3" s="50" t="s">
        <v>5</v>
      </c>
      <c r="G3" s="51" t="s">
        <v>6</v>
      </c>
      <c r="H3" s="52" t="s">
        <v>11</v>
      </c>
      <c r="I3" s="33" t="s">
        <v>7</v>
      </c>
      <c r="J3" s="34" t="s">
        <v>12</v>
      </c>
      <c r="K3" s="53"/>
      <c r="L3" s="45" t="s">
        <v>2</v>
      </c>
      <c r="M3" s="46" t="s">
        <v>3</v>
      </c>
      <c r="N3" s="54" t="s">
        <v>15</v>
      </c>
      <c r="O3" s="49" t="s">
        <v>4</v>
      </c>
      <c r="P3" s="50" t="s">
        <v>5</v>
      </c>
      <c r="Q3" s="51" t="s">
        <v>6</v>
      </c>
      <c r="R3" s="52" t="s">
        <v>11</v>
      </c>
      <c r="S3" s="38" t="s">
        <v>7</v>
      </c>
      <c r="T3" s="39" t="s">
        <v>12</v>
      </c>
      <c r="U3" s="40" t="s">
        <v>13</v>
      </c>
      <c r="W3" s="69">
        <f>MAX(J4:J19)</f>
        <v>7.18</v>
      </c>
      <c r="X3" s="70"/>
      <c r="Y3" s="71">
        <f>MAX(T4:T19)</f>
        <v>0</v>
      </c>
      <c r="Z3" s="72"/>
    </row>
    <row r="4" spans="1:26" ht="33" customHeight="1" thickTop="1" thickBot="1" x14ac:dyDescent="0.35">
      <c r="A4" s="6"/>
      <c r="B4" s="7" t="s">
        <v>19</v>
      </c>
      <c r="C4" s="8" t="s">
        <v>26</v>
      </c>
      <c r="D4" s="9" t="s">
        <v>69</v>
      </c>
      <c r="E4" s="25">
        <v>5</v>
      </c>
      <c r="F4" s="26">
        <v>5</v>
      </c>
      <c r="G4" s="27">
        <v>2.77</v>
      </c>
      <c r="H4" s="28">
        <v>7.18</v>
      </c>
      <c r="I4" s="35">
        <f t="shared" ref="I4" si="0">(E4-F4)*0.5</f>
        <v>0</v>
      </c>
      <c r="J4" s="36">
        <f t="shared" ref="J4" si="1">H4-I4</f>
        <v>7.18</v>
      </c>
      <c r="K4" s="22"/>
      <c r="L4" s="6"/>
      <c r="M4" s="74" t="s">
        <v>58</v>
      </c>
      <c r="N4" s="73" t="s">
        <v>59</v>
      </c>
      <c r="O4" s="25"/>
      <c r="P4" s="26"/>
      <c r="Q4" s="27"/>
      <c r="R4" s="28"/>
      <c r="S4" s="37">
        <f t="shared" ref="S4:S18" si="2">(O4-P4)*0.5</f>
        <v>0</v>
      </c>
      <c r="T4" s="41">
        <f t="shared" ref="T4:T18" si="3">R4-S4</f>
        <v>0</v>
      </c>
      <c r="U4" s="42">
        <v>1</v>
      </c>
      <c r="V4" s="81">
        <v>300</v>
      </c>
    </row>
    <row r="5" spans="1:26" ht="33" customHeight="1" thickTop="1" thickBot="1" x14ac:dyDescent="0.35">
      <c r="A5" s="6"/>
      <c r="B5" s="11" t="s">
        <v>20</v>
      </c>
      <c r="C5" s="8" t="s">
        <v>27</v>
      </c>
      <c r="D5" s="9" t="s">
        <v>28</v>
      </c>
      <c r="E5" s="25">
        <v>5</v>
      </c>
      <c r="F5" s="26">
        <v>5</v>
      </c>
      <c r="G5" s="27">
        <v>2.91</v>
      </c>
      <c r="H5" s="28">
        <v>7.15</v>
      </c>
      <c r="I5" s="35">
        <f t="shared" ref="I5:I19" si="4">(E5-F5)*0.5</f>
        <v>0</v>
      </c>
      <c r="J5" s="36">
        <f t="shared" ref="J5:J19" si="5">H5-I5</f>
        <v>7.15</v>
      </c>
      <c r="K5" s="23"/>
      <c r="L5" s="6"/>
      <c r="M5" s="80" t="s">
        <v>20</v>
      </c>
      <c r="N5" s="73" t="s">
        <v>53</v>
      </c>
      <c r="O5" s="25"/>
      <c r="P5" s="26"/>
      <c r="Q5" s="27"/>
      <c r="R5" s="28"/>
      <c r="S5" s="37">
        <f t="shared" si="2"/>
        <v>0</v>
      </c>
      <c r="T5" s="41">
        <f t="shared" si="3"/>
        <v>0</v>
      </c>
      <c r="U5" s="42">
        <v>2</v>
      </c>
      <c r="V5" s="82">
        <f>V4-1</f>
        <v>299</v>
      </c>
    </row>
    <row r="6" spans="1:26" ht="33" customHeight="1" thickTop="1" thickBot="1" x14ac:dyDescent="0.35">
      <c r="A6" s="6"/>
      <c r="B6" s="11" t="s">
        <v>21</v>
      </c>
      <c r="C6" s="8" t="s">
        <v>29</v>
      </c>
      <c r="D6" s="9" t="s">
        <v>30</v>
      </c>
      <c r="E6" s="25">
        <v>4</v>
      </c>
      <c r="F6" s="26">
        <v>4</v>
      </c>
      <c r="G6" s="27"/>
      <c r="H6" s="28">
        <v>4.1399999999999997</v>
      </c>
      <c r="I6" s="35">
        <f t="shared" si="4"/>
        <v>0</v>
      </c>
      <c r="J6" s="36">
        <f t="shared" si="5"/>
        <v>4.1399999999999997</v>
      </c>
      <c r="K6" s="23"/>
      <c r="L6" s="6"/>
      <c r="M6" s="80" t="s">
        <v>21</v>
      </c>
      <c r="N6" s="73" t="s">
        <v>54</v>
      </c>
      <c r="O6" s="25"/>
      <c r="P6" s="26"/>
      <c r="Q6" s="27"/>
      <c r="R6" s="28"/>
      <c r="S6" s="37">
        <f t="shared" si="2"/>
        <v>0</v>
      </c>
      <c r="T6" s="41">
        <f t="shared" si="3"/>
        <v>0</v>
      </c>
      <c r="U6" s="42">
        <v>3</v>
      </c>
      <c r="V6" s="82">
        <f t="shared" ref="V6:V17" si="6">V5-1</f>
        <v>298</v>
      </c>
    </row>
    <row r="7" spans="1:26" ht="33" customHeight="1" thickTop="1" thickBot="1" x14ac:dyDescent="0.35">
      <c r="A7" s="6"/>
      <c r="B7" s="13" t="s">
        <v>20</v>
      </c>
      <c r="C7" s="8" t="s">
        <v>31</v>
      </c>
      <c r="D7" s="9" t="s">
        <v>32</v>
      </c>
      <c r="E7" s="25">
        <v>5</v>
      </c>
      <c r="F7" s="26">
        <v>5</v>
      </c>
      <c r="G7" s="27">
        <v>3.94</v>
      </c>
      <c r="H7" s="28"/>
      <c r="I7" s="35">
        <f t="shared" si="4"/>
        <v>0</v>
      </c>
      <c r="J7" s="36">
        <f t="shared" si="5"/>
        <v>0</v>
      </c>
      <c r="K7" s="23"/>
      <c r="L7" s="6"/>
      <c r="M7" s="74" t="s">
        <v>57</v>
      </c>
      <c r="N7" s="76" t="s">
        <v>52</v>
      </c>
      <c r="O7" s="25"/>
      <c r="P7" s="26"/>
      <c r="Q7" s="27"/>
      <c r="R7" s="28"/>
      <c r="S7" s="37">
        <f t="shared" si="2"/>
        <v>0</v>
      </c>
      <c r="T7" s="41">
        <f t="shared" si="3"/>
        <v>0</v>
      </c>
      <c r="U7" s="42">
        <v>4</v>
      </c>
      <c r="V7" s="82">
        <f t="shared" si="6"/>
        <v>297</v>
      </c>
    </row>
    <row r="8" spans="1:26" ht="33" customHeight="1" thickTop="1" thickBot="1" x14ac:dyDescent="0.35">
      <c r="A8" s="6"/>
      <c r="B8" s="13" t="s">
        <v>22</v>
      </c>
      <c r="C8" s="8" t="s">
        <v>33</v>
      </c>
      <c r="D8" s="9" t="s">
        <v>34</v>
      </c>
      <c r="E8" s="25">
        <v>5</v>
      </c>
      <c r="F8" s="26">
        <v>5</v>
      </c>
      <c r="G8" s="27">
        <v>3.75</v>
      </c>
      <c r="H8" s="28"/>
      <c r="I8" s="35">
        <f t="shared" si="4"/>
        <v>0</v>
      </c>
      <c r="J8" s="36">
        <f t="shared" si="5"/>
        <v>0</v>
      </c>
      <c r="K8" s="23"/>
      <c r="L8" s="6"/>
      <c r="M8" s="74" t="s">
        <v>55</v>
      </c>
      <c r="N8" s="75" t="s">
        <v>56</v>
      </c>
      <c r="O8" s="25"/>
      <c r="P8" s="26"/>
      <c r="Q8" s="27"/>
      <c r="R8" s="28"/>
      <c r="S8" s="37">
        <f t="shared" si="2"/>
        <v>0</v>
      </c>
      <c r="T8" s="41">
        <f t="shared" si="3"/>
        <v>0</v>
      </c>
      <c r="U8" s="42">
        <v>5</v>
      </c>
      <c r="V8" s="82">
        <f t="shared" si="6"/>
        <v>296</v>
      </c>
    </row>
    <row r="9" spans="1:26" ht="33" customHeight="1" thickTop="1" thickBot="1" x14ac:dyDescent="0.35">
      <c r="A9" s="6"/>
      <c r="B9" s="7" t="s">
        <v>19</v>
      </c>
      <c r="C9" s="8" t="s">
        <v>35</v>
      </c>
      <c r="D9" s="9" t="s">
        <v>36</v>
      </c>
      <c r="E9" s="25">
        <v>5</v>
      </c>
      <c r="F9" s="26">
        <v>5</v>
      </c>
      <c r="G9" s="27">
        <v>3.34</v>
      </c>
      <c r="H9" s="28"/>
      <c r="I9" s="35">
        <f t="shared" si="4"/>
        <v>0</v>
      </c>
      <c r="J9" s="36">
        <f t="shared" si="5"/>
        <v>0</v>
      </c>
      <c r="K9" s="23"/>
      <c r="L9" s="6"/>
      <c r="M9" s="74" t="s">
        <v>58</v>
      </c>
      <c r="N9" s="73" t="s">
        <v>60</v>
      </c>
      <c r="O9" s="25"/>
      <c r="P9" s="26"/>
      <c r="Q9" s="27"/>
      <c r="R9" s="28"/>
      <c r="S9" s="37">
        <f t="shared" si="2"/>
        <v>0</v>
      </c>
      <c r="T9" s="41">
        <f t="shared" si="3"/>
        <v>0</v>
      </c>
      <c r="U9" s="42">
        <v>6</v>
      </c>
      <c r="V9" s="82">
        <f t="shared" si="6"/>
        <v>295</v>
      </c>
    </row>
    <row r="10" spans="1:26" ht="33" customHeight="1" thickTop="1" thickBot="1" x14ac:dyDescent="0.35">
      <c r="A10" s="6"/>
      <c r="B10" s="7" t="s">
        <v>19</v>
      </c>
      <c r="C10" s="8" t="s">
        <v>37</v>
      </c>
      <c r="D10" s="9" t="s">
        <v>38</v>
      </c>
      <c r="E10" s="25">
        <v>3</v>
      </c>
      <c r="F10" s="26">
        <v>3</v>
      </c>
      <c r="G10" s="27">
        <v>2.54</v>
      </c>
      <c r="H10" s="28"/>
      <c r="I10" s="35">
        <f t="shared" si="4"/>
        <v>0</v>
      </c>
      <c r="J10" s="36">
        <f t="shared" si="5"/>
        <v>0</v>
      </c>
      <c r="K10" s="23"/>
      <c r="L10" s="6"/>
      <c r="M10" s="74" t="s">
        <v>58</v>
      </c>
      <c r="N10" s="73" t="s">
        <v>61</v>
      </c>
      <c r="O10" s="25"/>
      <c r="P10" s="26"/>
      <c r="Q10" s="27"/>
      <c r="R10" s="28"/>
      <c r="S10" s="37">
        <f t="shared" si="2"/>
        <v>0</v>
      </c>
      <c r="T10" s="41">
        <f t="shared" si="3"/>
        <v>0</v>
      </c>
      <c r="U10" s="42">
        <v>7</v>
      </c>
      <c r="V10" s="82">
        <f t="shared" si="6"/>
        <v>294</v>
      </c>
    </row>
    <row r="11" spans="1:26" ht="33" customHeight="1" thickTop="1" thickBot="1" x14ac:dyDescent="0.35">
      <c r="A11" s="6"/>
      <c r="B11" s="7" t="s">
        <v>22</v>
      </c>
      <c r="C11" s="8" t="s">
        <v>39</v>
      </c>
      <c r="D11" s="9" t="s">
        <v>40</v>
      </c>
      <c r="E11" s="25">
        <v>4</v>
      </c>
      <c r="F11" s="26">
        <v>4</v>
      </c>
      <c r="G11" s="27">
        <v>2.5</v>
      </c>
      <c r="H11" s="28"/>
      <c r="I11" s="35">
        <f t="shared" si="4"/>
        <v>0</v>
      </c>
      <c r="J11" s="36">
        <f t="shared" si="5"/>
        <v>0</v>
      </c>
      <c r="K11" s="23"/>
      <c r="L11" s="6"/>
      <c r="M11" s="74" t="s">
        <v>55</v>
      </c>
      <c r="N11" s="75" t="s">
        <v>62</v>
      </c>
      <c r="O11" s="25"/>
      <c r="P11" s="26"/>
      <c r="Q11" s="27"/>
      <c r="R11" s="28"/>
      <c r="S11" s="37">
        <f t="shared" si="2"/>
        <v>0</v>
      </c>
      <c r="T11" s="41">
        <f t="shared" si="3"/>
        <v>0</v>
      </c>
      <c r="U11" s="42">
        <v>8</v>
      </c>
      <c r="V11" s="82">
        <f t="shared" si="6"/>
        <v>293</v>
      </c>
    </row>
    <row r="12" spans="1:26" ht="33" customHeight="1" thickTop="1" thickBot="1" x14ac:dyDescent="0.35">
      <c r="A12" s="6"/>
      <c r="B12" s="14" t="s">
        <v>23</v>
      </c>
      <c r="C12" s="8" t="s">
        <v>41</v>
      </c>
      <c r="D12" s="9" t="s">
        <v>42</v>
      </c>
      <c r="E12" s="25">
        <v>2</v>
      </c>
      <c r="F12" s="26">
        <v>2</v>
      </c>
      <c r="G12" s="27">
        <v>1.88</v>
      </c>
      <c r="H12" s="28"/>
      <c r="I12" s="35">
        <f t="shared" si="4"/>
        <v>0</v>
      </c>
      <c r="J12" s="36">
        <f t="shared" si="5"/>
        <v>0</v>
      </c>
      <c r="K12" s="23"/>
      <c r="L12" s="6"/>
      <c r="M12" s="14" t="s">
        <v>23</v>
      </c>
      <c r="N12" s="19"/>
      <c r="O12" s="25"/>
      <c r="P12" s="26"/>
      <c r="Q12" s="27"/>
      <c r="R12" s="28"/>
      <c r="S12" s="37">
        <f t="shared" si="2"/>
        <v>0</v>
      </c>
      <c r="T12" s="41">
        <f t="shared" si="3"/>
        <v>0</v>
      </c>
      <c r="U12" s="42">
        <v>9</v>
      </c>
      <c r="V12" s="82">
        <f t="shared" si="6"/>
        <v>292</v>
      </c>
    </row>
    <row r="13" spans="1:26" ht="33" customHeight="1" thickTop="1" thickBot="1" x14ac:dyDescent="0.35">
      <c r="A13" s="6"/>
      <c r="B13" s="7" t="s">
        <v>24</v>
      </c>
      <c r="C13" s="8" t="s">
        <v>43</v>
      </c>
      <c r="D13" s="78" t="s">
        <v>44</v>
      </c>
      <c r="E13" s="25">
        <v>2</v>
      </c>
      <c r="F13" s="26">
        <v>2</v>
      </c>
      <c r="G13" s="27">
        <v>1.33</v>
      </c>
      <c r="H13" s="28"/>
      <c r="I13" s="35">
        <f t="shared" si="4"/>
        <v>0</v>
      </c>
      <c r="J13" s="36">
        <f t="shared" si="5"/>
        <v>0</v>
      </c>
      <c r="K13" s="23"/>
      <c r="L13" s="6"/>
      <c r="M13" s="74" t="s">
        <v>63</v>
      </c>
      <c r="N13" s="77" t="s">
        <v>64</v>
      </c>
      <c r="O13" s="25"/>
      <c r="P13" s="26"/>
      <c r="Q13" s="27"/>
      <c r="R13" s="28"/>
      <c r="S13" s="37">
        <f t="shared" si="2"/>
        <v>0</v>
      </c>
      <c r="T13" s="41">
        <f t="shared" si="3"/>
        <v>0</v>
      </c>
      <c r="U13" s="42">
        <v>10</v>
      </c>
      <c r="V13" s="82">
        <f t="shared" si="6"/>
        <v>291</v>
      </c>
    </row>
    <row r="14" spans="1:26" ht="33" customHeight="1" thickTop="1" thickBot="1" x14ac:dyDescent="0.35">
      <c r="A14" s="6"/>
      <c r="B14" s="7" t="s">
        <v>19</v>
      </c>
      <c r="C14" s="8" t="s">
        <v>45</v>
      </c>
      <c r="D14" s="9" t="s">
        <v>66</v>
      </c>
      <c r="E14" s="25">
        <v>1</v>
      </c>
      <c r="F14" s="26">
        <v>1</v>
      </c>
      <c r="G14" s="27">
        <v>1.08</v>
      </c>
      <c r="H14" s="28"/>
      <c r="I14" s="35">
        <f t="shared" si="4"/>
        <v>0</v>
      </c>
      <c r="J14" s="36">
        <f t="shared" si="5"/>
        <v>0</v>
      </c>
      <c r="K14" s="23"/>
      <c r="L14" s="6"/>
      <c r="M14" s="74" t="s">
        <v>58</v>
      </c>
      <c r="N14" s="73" t="s">
        <v>65</v>
      </c>
      <c r="O14" s="25"/>
      <c r="P14" s="26"/>
      <c r="Q14" s="27"/>
      <c r="R14" s="28"/>
      <c r="S14" s="37">
        <f t="shared" si="2"/>
        <v>0</v>
      </c>
      <c r="T14" s="41">
        <f t="shared" si="3"/>
        <v>0</v>
      </c>
      <c r="U14" s="42">
        <v>11</v>
      </c>
      <c r="V14" s="82">
        <f t="shared" si="6"/>
        <v>290</v>
      </c>
    </row>
    <row r="15" spans="1:26" ht="33" customHeight="1" thickTop="1" thickBot="1" x14ac:dyDescent="0.35">
      <c r="A15" s="6"/>
      <c r="B15" s="7" t="s">
        <v>23</v>
      </c>
      <c r="C15" s="8" t="s">
        <v>46</v>
      </c>
      <c r="D15" s="9" t="s">
        <v>47</v>
      </c>
      <c r="E15" s="25">
        <v>0</v>
      </c>
      <c r="F15" s="26">
        <v>0</v>
      </c>
      <c r="G15" s="27">
        <v>0</v>
      </c>
      <c r="H15" s="28"/>
      <c r="I15" s="35">
        <f t="shared" si="4"/>
        <v>0</v>
      </c>
      <c r="J15" s="36">
        <f t="shared" si="5"/>
        <v>0</v>
      </c>
      <c r="K15" s="23"/>
      <c r="L15" s="6"/>
      <c r="M15" s="7" t="s">
        <v>23</v>
      </c>
      <c r="N15" s="19"/>
      <c r="O15" s="25"/>
      <c r="P15" s="26"/>
      <c r="Q15" s="27"/>
      <c r="R15" s="28"/>
      <c r="S15" s="37">
        <f t="shared" si="2"/>
        <v>0</v>
      </c>
      <c r="T15" s="41">
        <f t="shared" si="3"/>
        <v>0</v>
      </c>
      <c r="U15" s="42">
        <v>12</v>
      </c>
      <c r="V15" s="82">
        <v>144</v>
      </c>
    </row>
    <row r="16" spans="1:26" ht="33" customHeight="1" thickTop="1" thickBot="1" x14ac:dyDescent="0.35">
      <c r="A16" s="10"/>
      <c r="B16" s="7" t="s">
        <v>25</v>
      </c>
      <c r="C16" s="8" t="s">
        <v>48</v>
      </c>
      <c r="D16" s="9" t="s">
        <v>49</v>
      </c>
      <c r="E16" s="25">
        <v>0</v>
      </c>
      <c r="F16" s="26">
        <v>0</v>
      </c>
      <c r="G16" s="27">
        <v>0</v>
      </c>
      <c r="H16" s="28"/>
      <c r="I16" s="35">
        <f t="shared" si="4"/>
        <v>0</v>
      </c>
      <c r="J16" s="36">
        <f t="shared" si="5"/>
        <v>0</v>
      </c>
      <c r="K16" s="23"/>
      <c r="L16" s="6"/>
      <c r="M16" s="7" t="s">
        <v>23</v>
      </c>
      <c r="N16" s="19"/>
      <c r="O16" s="25"/>
      <c r="P16" s="26"/>
      <c r="Q16" s="27"/>
      <c r="R16" s="28"/>
      <c r="S16" s="37">
        <f t="shared" si="2"/>
        <v>0</v>
      </c>
      <c r="T16" s="41">
        <f t="shared" si="3"/>
        <v>0</v>
      </c>
      <c r="U16" s="42">
        <v>13</v>
      </c>
      <c r="V16" s="82">
        <v>144</v>
      </c>
    </row>
    <row r="17" spans="1:22" ht="33" customHeight="1" thickTop="1" thickBot="1" x14ac:dyDescent="0.35">
      <c r="A17" s="10"/>
      <c r="B17" s="7" t="s">
        <v>21</v>
      </c>
      <c r="C17" s="8" t="s">
        <v>50</v>
      </c>
      <c r="D17" s="9" t="s">
        <v>51</v>
      </c>
      <c r="E17" s="25">
        <v>0</v>
      </c>
      <c r="F17" s="26">
        <v>0</v>
      </c>
      <c r="G17" s="27">
        <v>0</v>
      </c>
      <c r="H17" s="28"/>
      <c r="I17" s="35">
        <f t="shared" si="4"/>
        <v>0</v>
      </c>
      <c r="J17" s="36">
        <f t="shared" si="5"/>
        <v>0</v>
      </c>
      <c r="K17" s="23"/>
      <c r="L17" s="6"/>
      <c r="M17" s="79" t="s">
        <v>21</v>
      </c>
      <c r="N17" s="73" t="s">
        <v>67</v>
      </c>
      <c r="O17" s="25"/>
      <c r="P17" s="26"/>
      <c r="Q17" s="27"/>
      <c r="R17" s="28"/>
      <c r="S17" s="37">
        <f t="shared" si="2"/>
        <v>0</v>
      </c>
      <c r="T17" s="41">
        <f t="shared" si="3"/>
        <v>0</v>
      </c>
      <c r="U17" s="42">
        <v>14</v>
      </c>
      <c r="V17" s="82">
        <v>144</v>
      </c>
    </row>
    <row r="18" spans="1:22" ht="33" customHeight="1" thickTop="1" thickBot="1" x14ac:dyDescent="0.35">
      <c r="A18" s="12"/>
      <c r="B18" s="55"/>
      <c r="C18" s="8"/>
      <c r="D18" s="9"/>
      <c r="E18" s="25"/>
      <c r="F18" s="26"/>
      <c r="G18" s="27"/>
      <c r="H18" s="28"/>
      <c r="I18" s="35">
        <f t="shared" si="4"/>
        <v>0</v>
      </c>
      <c r="J18" s="36">
        <f t="shared" si="5"/>
        <v>0</v>
      </c>
      <c r="K18" s="23"/>
      <c r="L18" s="6"/>
      <c r="M18" s="7"/>
      <c r="N18" s="19"/>
      <c r="O18" s="25"/>
      <c r="P18" s="26"/>
      <c r="Q18" s="27"/>
      <c r="R18" s="28"/>
      <c r="S18" s="37">
        <f t="shared" si="2"/>
        <v>0</v>
      </c>
      <c r="T18" s="41">
        <f t="shared" si="3"/>
        <v>0</v>
      </c>
      <c r="U18" s="42">
        <v>15</v>
      </c>
    </row>
    <row r="19" spans="1:22" ht="33" customHeight="1" thickTop="1" thickBot="1" x14ac:dyDescent="0.35">
      <c r="A19" s="15"/>
      <c r="B19" s="16"/>
      <c r="C19" s="17"/>
      <c r="D19" s="18"/>
      <c r="E19" s="29"/>
      <c r="F19" s="30"/>
      <c r="G19" s="31"/>
      <c r="H19" s="32"/>
      <c r="I19" s="35">
        <f t="shared" si="4"/>
        <v>0</v>
      </c>
      <c r="J19" s="36">
        <f t="shared" si="5"/>
        <v>0</v>
      </c>
      <c r="K19" s="24"/>
      <c r="L19" s="15"/>
      <c r="M19" s="20"/>
      <c r="N19" s="21"/>
      <c r="O19" s="29"/>
      <c r="P19" s="30"/>
      <c r="Q19" s="31"/>
      <c r="R19" s="32"/>
      <c r="S19" s="37">
        <f t="shared" ref="S19" si="7">(O19-P19)*0.5</f>
        <v>0</v>
      </c>
      <c r="T19" s="41">
        <f t="shared" ref="T19" si="8">R19-S19</f>
        <v>0</v>
      </c>
      <c r="U19" s="42">
        <v>35</v>
      </c>
    </row>
    <row r="20" spans="1:22" ht="20.25" thickTop="1" thickBot="1" x14ac:dyDescent="0.35">
      <c r="E20" s="4">
        <f>SUM(E4:E19)</f>
        <v>41</v>
      </c>
      <c r="F20" s="4">
        <f>SUM(F4:F19)</f>
        <v>41</v>
      </c>
      <c r="G20" s="5">
        <f>MAX(G4:G19)</f>
        <v>3.94</v>
      </c>
      <c r="H20" s="5">
        <f>SUM(H4:H19)</f>
        <v>18.47</v>
      </c>
      <c r="I20" s="2"/>
      <c r="J20" s="3">
        <f t="shared" ref="J20" si="9">H20-I20</f>
        <v>18.47</v>
      </c>
      <c r="O20" s="4">
        <f>SUM(O4:O19)</f>
        <v>0</v>
      </c>
      <c r="P20" s="4">
        <f>SUM(P4:P19)</f>
        <v>0</v>
      </c>
      <c r="Q20" s="5">
        <f>MAX(Q4:Q19)</f>
        <v>0</v>
      </c>
      <c r="R20" s="5">
        <f>SUM(R4:R19)</f>
        <v>0</v>
      </c>
      <c r="T20" s="3">
        <f t="shared" ref="T20" si="10">R20-S20</f>
        <v>0</v>
      </c>
    </row>
  </sheetData>
  <sortState xmlns:xlrd2="http://schemas.microsoft.com/office/spreadsheetml/2017/richdata2" ref="A4:T18">
    <sortCondition ref="B4:B18"/>
  </sortState>
  <mergeCells count="10">
    <mergeCell ref="W1:Z1"/>
    <mergeCell ref="W2:X2"/>
    <mergeCell ref="Y2:Z2"/>
    <mergeCell ref="W3:X3"/>
    <mergeCell ref="Y3:Z3"/>
    <mergeCell ref="C2:J2"/>
    <mergeCell ref="A1:D1"/>
    <mergeCell ref="E1:J1"/>
    <mergeCell ref="N2:U2"/>
    <mergeCell ref="L1:U1"/>
  </mergeCells>
  <pageMargins left="0.45" right="0.45" top="0.5" bottom="0.5" header="0.3" footer="0.3"/>
  <pageSetup orientation="landscape" horizontalDpi="203" verticalDpi="203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Donnie Keeton</cp:lastModifiedBy>
  <cp:lastPrinted>2019-11-03T12:42:05Z</cp:lastPrinted>
  <dcterms:created xsi:type="dcterms:W3CDTF">2019-11-03T12:01:18Z</dcterms:created>
  <dcterms:modified xsi:type="dcterms:W3CDTF">2020-06-11T09:35:20Z</dcterms:modified>
</cp:coreProperties>
</file>