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 KBF Folder (all)\3 Kentucky Bass Fed\2021 KBF\2021 Adult Tournament Results\Pt Std by Div\"/>
    </mc:Choice>
  </mc:AlternateContent>
  <xr:revisionPtr revIDLastSave="0" documentId="13_ncr:1_{812CB5B2-496F-4857-B11A-4FB8EE2B64EA}" xr6:coauthVersionLast="46" xr6:coauthVersionMax="46" xr10:uidLastSave="{00000000-0000-0000-0000-000000000000}"/>
  <bookViews>
    <workbookView xWindow="23880" yWindow="-120" windowWidth="29040" windowHeight="15990" xr2:uid="{FA80DB24-D74A-4A63-A5AE-1435B88EEE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H31" i="1"/>
  <c r="G31" i="1"/>
  <c r="F31" i="1"/>
  <c r="E31" i="1"/>
  <c r="T30" i="1"/>
  <c r="S30" i="1"/>
  <c r="J30" i="1"/>
  <c r="I30" i="1"/>
  <c r="T29" i="1"/>
  <c r="S29" i="1"/>
  <c r="J29" i="1"/>
  <c r="I29" i="1"/>
  <c r="T28" i="1"/>
  <c r="S28" i="1"/>
  <c r="J28" i="1"/>
  <c r="I28" i="1"/>
  <c r="T27" i="1"/>
  <c r="S27" i="1"/>
  <c r="J27" i="1"/>
  <c r="I27" i="1"/>
  <c r="T26" i="1"/>
  <c r="S26" i="1"/>
  <c r="J26" i="1"/>
  <c r="I26" i="1"/>
  <c r="T25" i="1"/>
  <c r="S25" i="1"/>
  <c r="J25" i="1"/>
  <c r="I25" i="1"/>
  <c r="T24" i="1"/>
  <c r="S24" i="1"/>
  <c r="J24" i="1"/>
  <c r="I24" i="1"/>
  <c r="T23" i="1"/>
  <c r="S23" i="1"/>
  <c r="J23" i="1"/>
  <c r="I23" i="1"/>
  <c r="T22" i="1"/>
  <c r="S22" i="1"/>
  <c r="J22" i="1"/>
  <c r="I22" i="1"/>
  <c r="T21" i="1"/>
  <c r="S21" i="1"/>
  <c r="J21" i="1"/>
  <c r="I21" i="1"/>
  <c r="T20" i="1"/>
  <c r="S20" i="1"/>
  <c r="J20" i="1"/>
  <c r="I20" i="1"/>
  <c r="T19" i="1"/>
  <c r="S19" i="1"/>
  <c r="J19" i="1"/>
  <c r="I19" i="1"/>
  <c r="T18" i="1"/>
  <c r="S18" i="1"/>
  <c r="J15" i="1"/>
  <c r="I15" i="1"/>
  <c r="T17" i="1"/>
  <c r="S17" i="1"/>
  <c r="J16" i="1"/>
  <c r="I16" i="1"/>
  <c r="T16" i="1"/>
  <c r="S16" i="1"/>
  <c r="J14" i="1"/>
  <c r="I14" i="1"/>
  <c r="T15" i="1"/>
  <c r="S15" i="1"/>
  <c r="J12" i="1"/>
  <c r="I12" i="1"/>
  <c r="T14" i="1"/>
  <c r="S14" i="1"/>
  <c r="J11" i="1"/>
  <c r="I11" i="1"/>
  <c r="T13" i="1"/>
  <c r="S13" i="1"/>
  <c r="L13" i="1"/>
  <c r="L14" i="1" s="1"/>
  <c r="L15" i="1" s="1"/>
  <c r="L16" i="1" s="1"/>
  <c r="L17" i="1" s="1"/>
  <c r="L18" i="1" s="1"/>
  <c r="L19" i="1" s="1"/>
  <c r="L20" i="1" s="1"/>
  <c r="L21" i="1" s="1"/>
  <c r="J13" i="1"/>
  <c r="I13" i="1"/>
  <c r="T12" i="1"/>
  <c r="S12" i="1"/>
  <c r="L12" i="1"/>
  <c r="J18" i="1"/>
  <c r="I18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T11" i="1"/>
  <c r="S11" i="1"/>
  <c r="J17" i="1"/>
  <c r="I17" i="1"/>
</calcChain>
</file>

<file path=xl/sharedStrings.xml><?xml version="1.0" encoding="utf-8"?>
<sst xmlns="http://schemas.openxmlformats.org/spreadsheetml/2006/main" count="204" uniqueCount="47">
  <si>
    <t>2021 Divisional Point Standing showing Best of 4 events for Co Anglers</t>
  </si>
  <si>
    <t>Eugene Puckett **** 502-663-4297</t>
  </si>
  <si>
    <t>Tim Robinson **** 859-991-9830</t>
  </si>
  <si>
    <t>Dates</t>
  </si>
  <si>
    <t>Tournament ID #</t>
  </si>
  <si>
    <t>Boaters</t>
  </si>
  <si>
    <t>Co Anglers</t>
  </si>
  <si>
    <t># fishermen</t>
  </si>
  <si>
    <t>F.Name</t>
  </si>
  <si>
    <t>L. Name</t>
  </si>
  <si>
    <t>Guist Creek   Marina</t>
  </si>
  <si>
    <t>Rough River Main ramp</t>
  </si>
  <si>
    <t>Taylorsville Possum Ridge</t>
  </si>
  <si>
    <t>Guist Creek  Main ramp</t>
  </si>
  <si>
    <t>Events fished</t>
  </si>
  <si>
    <t>Eugene</t>
  </si>
  <si>
    <t>Puckett</t>
  </si>
  <si>
    <t>dnf</t>
  </si>
  <si>
    <t>Tim</t>
  </si>
  <si>
    <t>Robinson</t>
  </si>
  <si>
    <t>Total Points</t>
  </si>
  <si>
    <t>Two Lakes Division</t>
  </si>
  <si>
    <t>Glenn</t>
  </si>
  <si>
    <t>Sageser</t>
  </si>
  <si>
    <t>Glenn Sageser **** 502-321-8670</t>
  </si>
  <si>
    <t>Brady</t>
  </si>
  <si>
    <t>Bickers</t>
  </si>
  <si>
    <t>Kevin</t>
  </si>
  <si>
    <t>Newman</t>
  </si>
  <si>
    <t>Rob</t>
  </si>
  <si>
    <t>Epperson</t>
  </si>
  <si>
    <t>Darin</t>
  </si>
  <si>
    <t>Moxley</t>
  </si>
  <si>
    <t>Henry</t>
  </si>
  <si>
    <t>Martin</t>
  </si>
  <si>
    <t>Mike</t>
  </si>
  <si>
    <t>Sullivan</t>
  </si>
  <si>
    <t>Scott</t>
  </si>
  <si>
    <t>Neiheisel</t>
  </si>
  <si>
    <t>Phillip</t>
  </si>
  <si>
    <t>Allen</t>
  </si>
  <si>
    <t>Dwight</t>
  </si>
  <si>
    <t>Poynter</t>
  </si>
  <si>
    <t xml:space="preserve">Dylan </t>
  </si>
  <si>
    <t>Ty</t>
  </si>
  <si>
    <t>Jack</t>
  </si>
  <si>
    <t>Diener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</si>
</sst>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2" fillId="2" borderId="0" xfId="0" applyFont="1" applyFill="1"/>
    <xf numFmtId="164" fontId="3" fillId="4" borderId="3" xfId="0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center" vertical="center" textRotation="90" wrapText="1"/>
    </xf>
    <xf numFmtId="0" fontId="4" fillId="5" borderId="19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9" borderId="29" xfId="0" applyFont="1" applyFill="1" applyBorder="1" applyAlignment="1">
      <alignment horizontal="center" vertical="center"/>
    </xf>
    <xf numFmtId="0" fontId="9" fillId="10" borderId="27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9" fillId="10" borderId="32" xfId="0" applyFont="1" applyFill="1" applyBorder="1"/>
    <xf numFmtId="0" fontId="3" fillId="12" borderId="0" xfId="0" applyFont="1" applyFill="1" applyAlignment="1">
      <alignment horizontal="center"/>
    </xf>
    <xf numFmtId="0" fontId="0" fillId="12" borderId="0" xfId="0" applyFill="1"/>
    <xf numFmtId="0" fontId="10" fillId="12" borderId="3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15" xfId="0" applyFont="1" applyFill="1" applyBorder="1" applyAlignment="1">
      <alignment textRotation="90" wrapText="1"/>
    </xf>
    <xf numFmtId="0" fontId="4" fillId="5" borderId="16" xfId="0" applyFont="1" applyFill="1" applyBorder="1" applyAlignment="1">
      <alignment textRotation="90" wrapText="1"/>
    </xf>
    <xf numFmtId="0" fontId="6" fillId="7" borderId="17" xfId="0" applyFont="1" applyFill="1" applyBorder="1" applyAlignment="1">
      <alignment textRotation="90" wrapText="1"/>
    </xf>
    <xf numFmtId="0" fontId="6" fillId="8" borderId="17" xfId="0" applyFont="1" applyFill="1" applyBorder="1" applyAlignment="1">
      <alignment textRotation="90" wrapText="1"/>
    </xf>
    <xf numFmtId="0" fontId="4" fillId="5" borderId="19" xfId="0" applyFont="1" applyFill="1" applyBorder="1" applyAlignment="1">
      <alignment textRotation="90" wrapText="1"/>
    </xf>
    <xf numFmtId="0" fontId="4" fillId="5" borderId="20" xfId="0" applyFont="1" applyFill="1" applyBorder="1" applyAlignment="1">
      <alignment textRotation="90" wrapText="1"/>
    </xf>
    <xf numFmtId="0" fontId="3" fillId="12" borderId="35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textRotation="90" wrapText="1"/>
    </xf>
    <xf numFmtId="0" fontId="12" fillId="10" borderId="22" xfId="0" applyFont="1" applyFill="1" applyBorder="1"/>
    <xf numFmtId="0" fontId="13" fillId="11" borderId="22" xfId="0" applyFont="1" applyFill="1" applyBorder="1" applyAlignment="1">
      <alignment horizontal="center"/>
    </xf>
    <xf numFmtId="0" fontId="13" fillId="11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10" borderId="27" xfId="0" applyFont="1" applyFill="1" applyBorder="1"/>
    <xf numFmtId="0" fontId="13" fillId="11" borderId="27" xfId="0" applyFont="1" applyFill="1" applyBorder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3" fillId="11" borderId="32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4" fillId="10" borderId="26" xfId="0" applyFont="1" applyFill="1" applyBorder="1"/>
    <xf numFmtId="0" fontId="15" fillId="11" borderId="27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14" fillId="10" borderId="27" xfId="0" applyFont="1" applyFill="1" applyBorder="1"/>
    <xf numFmtId="0" fontId="14" fillId="7" borderId="30" xfId="0" applyFont="1" applyFill="1" applyBorder="1" applyAlignment="1">
      <alignment horizontal="center"/>
    </xf>
    <xf numFmtId="0" fontId="14" fillId="8" borderId="28" xfId="0" applyFont="1" applyFill="1" applyBorder="1" applyAlignment="1">
      <alignment horizontal="center"/>
    </xf>
    <xf numFmtId="0" fontId="16" fillId="10" borderId="27" xfId="0" applyFont="1" applyFill="1" applyBorder="1"/>
    <xf numFmtId="0" fontId="16" fillId="10" borderId="32" xfId="0" applyFont="1" applyFill="1" applyBorder="1"/>
    <xf numFmtId="0" fontId="15" fillId="11" borderId="32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4" fillId="7" borderId="34" xfId="0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/>
    </xf>
    <xf numFmtId="0" fontId="11" fillId="1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11" fillId="13" borderId="0" xfId="0" applyFont="1" applyFill="1" applyAlignment="1">
      <alignment horizontal="right"/>
    </xf>
    <xf numFmtId="0" fontId="11" fillId="13" borderId="0" xfId="0" applyFont="1" applyFill="1" applyAlignment="1">
      <alignment horizontal="center"/>
    </xf>
    <xf numFmtId="0" fontId="13" fillId="14" borderId="22" xfId="0" applyFont="1" applyFill="1" applyBorder="1" applyAlignment="1">
      <alignment horizontal="center"/>
    </xf>
    <xf numFmtId="0" fontId="13" fillId="14" borderId="27" xfId="0" applyFont="1" applyFill="1" applyBorder="1" applyAlignment="1">
      <alignment horizontal="center"/>
    </xf>
    <xf numFmtId="0" fontId="15" fillId="14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C14D-211B-48A8-A06D-711C830796F7}">
  <dimension ref="A1:U32"/>
  <sheetViews>
    <sheetView tabSelected="1" topLeftCell="A3" workbookViewId="0">
      <selection activeCell="M18" sqref="M18"/>
    </sheetView>
  </sheetViews>
  <sheetFormatPr defaultRowHeight="15" x14ac:dyDescent="0.25"/>
  <cols>
    <col min="1" max="1" width="1.7109375" customWidth="1"/>
    <col min="2" max="2" width="2.7109375" customWidth="1"/>
    <col min="3" max="4" width="10.7109375" customWidth="1"/>
    <col min="5" max="10" width="4.7109375" customWidth="1"/>
    <col min="11" max="11" width="1.7109375" customWidth="1"/>
    <col min="12" max="12" width="2.7109375" customWidth="1"/>
    <col min="13" max="13" width="10.7109375" customWidth="1"/>
    <col min="14" max="14" width="11.85546875" customWidth="1"/>
    <col min="15" max="19" width="4.7109375" customWidth="1"/>
    <col min="20" max="20" width="5.42578125" customWidth="1"/>
    <col min="21" max="21" width="1.71093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2"/>
    </row>
    <row r="3" spans="1:21" ht="26.25" x14ac:dyDescent="0.4">
      <c r="A3" s="1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2"/>
    </row>
    <row r="4" spans="1:21" ht="26.25" x14ac:dyDescent="0.4">
      <c r="A4" s="1"/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2"/>
    </row>
    <row r="5" spans="1:21" ht="27" thickBot="1" x14ac:dyDescent="0.45">
      <c r="A5" s="1"/>
      <c r="B5" s="77" t="s">
        <v>24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"/>
    </row>
    <row r="6" spans="1:21" ht="15.75" thickTop="1" x14ac:dyDescent="0.25">
      <c r="A6" s="1"/>
      <c r="B6" s="73" t="s">
        <v>3</v>
      </c>
      <c r="C6" s="73"/>
      <c r="D6" s="74"/>
      <c r="E6" s="3">
        <v>43932</v>
      </c>
      <c r="F6" s="3">
        <v>43967</v>
      </c>
      <c r="G6" s="3">
        <v>43988</v>
      </c>
      <c r="H6" s="4">
        <v>44030</v>
      </c>
      <c r="I6" s="5"/>
      <c r="J6" s="5"/>
      <c r="K6" s="5"/>
      <c r="L6" s="69" t="s">
        <v>3</v>
      </c>
      <c r="M6" s="70"/>
      <c r="N6" s="70"/>
      <c r="O6" s="6">
        <v>43932</v>
      </c>
      <c r="P6" s="6">
        <v>43967</v>
      </c>
      <c r="Q6" s="6">
        <v>43995</v>
      </c>
      <c r="R6" s="7">
        <v>44030</v>
      </c>
      <c r="S6" s="5"/>
      <c r="T6" s="5"/>
      <c r="U6" s="34"/>
    </row>
    <row r="7" spans="1:21" ht="15.75" thickBot="1" x14ac:dyDescent="0.3">
      <c r="A7" s="1"/>
      <c r="B7" s="75" t="s">
        <v>4</v>
      </c>
      <c r="C7" s="75"/>
      <c r="D7" s="76"/>
      <c r="E7" s="8">
        <v>9</v>
      </c>
      <c r="F7" s="8">
        <v>20</v>
      </c>
      <c r="G7" s="8">
        <v>25</v>
      </c>
      <c r="H7" s="9">
        <v>33</v>
      </c>
      <c r="I7" s="10"/>
      <c r="J7" s="10"/>
      <c r="K7" s="10"/>
      <c r="L7" s="71" t="s">
        <v>4</v>
      </c>
      <c r="M7" s="72"/>
      <c r="N7" s="72"/>
      <c r="O7" s="8">
        <v>9</v>
      </c>
      <c r="P7" s="8">
        <v>20</v>
      </c>
      <c r="Q7" s="8">
        <v>25</v>
      </c>
      <c r="R7" s="9">
        <v>33</v>
      </c>
      <c r="S7" s="10"/>
      <c r="T7" s="10"/>
      <c r="U7" s="35"/>
    </row>
    <row r="8" spans="1:21" ht="27.75" thickTop="1" thickBot="1" x14ac:dyDescent="0.3">
      <c r="A8" s="1"/>
      <c r="B8" s="68" t="s">
        <v>21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36"/>
    </row>
    <row r="9" spans="1:21" ht="27.75" thickTop="1" thickBot="1" x14ac:dyDescent="0.3">
      <c r="A9" s="1"/>
      <c r="B9" s="68" t="s">
        <v>5</v>
      </c>
      <c r="C9" s="68"/>
      <c r="D9" s="68"/>
      <c r="E9" s="68"/>
      <c r="F9" s="68"/>
      <c r="G9" s="68"/>
      <c r="H9" s="68"/>
      <c r="I9" s="68"/>
      <c r="J9" s="68"/>
      <c r="K9" s="11"/>
      <c r="L9" s="68" t="s">
        <v>6</v>
      </c>
      <c r="M9" s="68"/>
      <c r="N9" s="68"/>
      <c r="O9" s="68"/>
      <c r="P9" s="68"/>
      <c r="Q9" s="68"/>
      <c r="R9" s="68"/>
      <c r="S9" s="68"/>
      <c r="T9" s="68"/>
      <c r="U9" s="36"/>
    </row>
    <row r="10" spans="1:21" ht="54" customHeight="1" thickTop="1" thickBot="1" x14ac:dyDescent="0.3">
      <c r="A10" s="1"/>
      <c r="B10" s="12" t="s">
        <v>7</v>
      </c>
      <c r="C10" s="13" t="s">
        <v>8</v>
      </c>
      <c r="D10" s="13" t="s">
        <v>9</v>
      </c>
      <c r="E10" s="27" t="s">
        <v>10</v>
      </c>
      <c r="F10" s="27" t="s">
        <v>11</v>
      </c>
      <c r="G10" s="27" t="s">
        <v>12</v>
      </c>
      <c r="H10" s="28" t="s">
        <v>13</v>
      </c>
      <c r="I10" s="29" t="s">
        <v>14</v>
      </c>
      <c r="J10" s="30" t="s">
        <v>20</v>
      </c>
      <c r="K10" s="14"/>
      <c r="L10" s="15" t="s">
        <v>7</v>
      </c>
      <c r="M10" s="16" t="s">
        <v>8</v>
      </c>
      <c r="N10" s="16" t="s">
        <v>9</v>
      </c>
      <c r="O10" s="31" t="s">
        <v>10</v>
      </c>
      <c r="P10" s="31" t="s">
        <v>11</v>
      </c>
      <c r="Q10" s="31" t="s">
        <v>12</v>
      </c>
      <c r="R10" s="32" t="s">
        <v>13</v>
      </c>
      <c r="S10" s="29" t="s">
        <v>14</v>
      </c>
      <c r="T10" s="30" t="s">
        <v>20</v>
      </c>
      <c r="U10" s="37"/>
    </row>
    <row r="11" spans="1:21" ht="17.25" thickTop="1" thickBot="1" x14ac:dyDescent="0.3">
      <c r="A11" s="1"/>
      <c r="B11" s="17">
        <v>1</v>
      </c>
      <c r="C11" s="38" t="s">
        <v>25</v>
      </c>
      <c r="D11" s="38" t="s">
        <v>26</v>
      </c>
      <c r="E11" s="79">
        <v>300</v>
      </c>
      <c r="F11" s="39" t="s">
        <v>17</v>
      </c>
      <c r="G11" s="39" t="s">
        <v>17</v>
      </c>
      <c r="H11" s="40" t="s">
        <v>17</v>
      </c>
      <c r="I11" s="41">
        <f>COUNT(E11:H11)</f>
        <v>1</v>
      </c>
      <c r="J11" s="42">
        <f>SUM(E11:H11)</f>
        <v>300</v>
      </c>
      <c r="K11" s="18"/>
      <c r="L11" s="17">
        <v>1</v>
      </c>
      <c r="M11" s="52" t="s">
        <v>35</v>
      </c>
      <c r="N11" s="52" t="s">
        <v>36</v>
      </c>
      <c r="O11" s="81">
        <v>300</v>
      </c>
      <c r="P11" s="53" t="s">
        <v>17</v>
      </c>
      <c r="Q11" s="53" t="s">
        <v>17</v>
      </c>
      <c r="R11" s="54" t="s">
        <v>17</v>
      </c>
      <c r="S11" s="55">
        <f t="shared" ref="S11:S30" si="0">COUNT(O11:R11)</f>
        <v>1</v>
      </c>
      <c r="T11" s="56">
        <f t="shared" ref="T11:T30" si="1">SUM(O11:R11)</f>
        <v>300</v>
      </c>
      <c r="U11" s="18"/>
    </row>
    <row r="12" spans="1:21" ht="16.5" thickBot="1" x14ac:dyDescent="0.3">
      <c r="A12" s="1"/>
      <c r="B12" s="19">
        <f t="shared" ref="B12:B21" si="2">B11+1</f>
        <v>2</v>
      </c>
      <c r="C12" s="43" t="s">
        <v>27</v>
      </c>
      <c r="D12" s="43" t="s">
        <v>28</v>
      </c>
      <c r="E12" s="80">
        <v>299</v>
      </c>
      <c r="F12" s="44" t="s">
        <v>17</v>
      </c>
      <c r="G12" s="44" t="s">
        <v>17</v>
      </c>
      <c r="H12" s="45" t="s">
        <v>17</v>
      </c>
      <c r="I12" s="46">
        <f>COUNT(E12:H12)</f>
        <v>1</v>
      </c>
      <c r="J12" s="47">
        <f>SUM(E12:H12)</f>
        <v>299</v>
      </c>
      <c r="K12" s="18"/>
      <c r="L12" s="19">
        <f t="shared" ref="L12:L21" si="3">L11+1</f>
        <v>2</v>
      </c>
      <c r="M12" s="57" t="s">
        <v>37</v>
      </c>
      <c r="N12" s="57" t="s">
        <v>38</v>
      </c>
      <c r="O12" s="81">
        <v>299</v>
      </c>
      <c r="P12" s="53" t="s">
        <v>17</v>
      </c>
      <c r="Q12" s="53" t="s">
        <v>17</v>
      </c>
      <c r="R12" s="54" t="s">
        <v>17</v>
      </c>
      <c r="S12" s="58">
        <f t="shared" si="0"/>
        <v>1</v>
      </c>
      <c r="T12" s="59">
        <f t="shared" si="1"/>
        <v>299</v>
      </c>
      <c r="U12" s="18"/>
    </row>
    <row r="13" spans="1:21" ht="16.5" thickBot="1" x14ac:dyDescent="0.3">
      <c r="A13" s="1"/>
      <c r="B13" s="19">
        <f t="shared" si="2"/>
        <v>3</v>
      </c>
      <c r="C13" s="43" t="s">
        <v>22</v>
      </c>
      <c r="D13" s="43" t="s">
        <v>23</v>
      </c>
      <c r="E13" s="80">
        <v>298</v>
      </c>
      <c r="F13" s="44" t="s">
        <v>17</v>
      </c>
      <c r="G13" s="44" t="s">
        <v>17</v>
      </c>
      <c r="H13" s="45" t="s">
        <v>17</v>
      </c>
      <c r="I13" s="46">
        <f>COUNT(E13:H13)</f>
        <v>1</v>
      </c>
      <c r="J13" s="47">
        <f>SUM(E13:H13)</f>
        <v>298</v>
      </c>
      <c r="K13" s="18"/>
      <c r="L13" s="19">
        <f t="shared" si="3"/>
        <v>3</v>
      </c>
      <c r="M13" s="57" t="s">
        <v>39</v>
      </c>
      <c r="N13" s="57" t="s">
        <v>40</v>
      </c>
      <c r="O13" s="81">
        <v>298</v>
      </c>
      <c r="P13" s="53" t="s">
        <v>17</v>
      </c>
      <c r="Q13" s="53" t="s">
        <v>17</v>
      </c>
      <c r="R13" s="54" t="s">
        <v>17</v>
      </c>
      <c r="S13" s="58">
        <f t="shared" si="0"/>
        <v>1</v>
      </c>
      <c r="T13" s="59">
        <f t="shared" si="1"/>
        <v>298</v>
      </c>
      <c r="U13" s="18"/>
    </row>
    <row r="14" spans="1:21" ht="16.5" thickBot="1" x14ac:dyDescent="0.3">
      <c r="A14" s="1"/>
      <c r="B14" s="19">
        <f t="shared" si="2"/>
        <v>4</v>
      </c>
      <c r="C14" s="43" t="s">
        <v>29</v>
      </c>
      <c r="D14" s="43" t="s">
        <v>30</v>
      </c>
      <c r="E14" s="80">
        <v>297</v>
      </c>
      <c r="F14" s="44" t="s">
        <v>17</v>
      </c>
      <c r="G14" s="44" t="s">
        <v>17</v>
      </c>
      <c r="H14" s="45" t="s">
        <v>17</v>
      </c>
      <c r="I14" s="46">
        <f>COUNT(E14:H14)</f>
        <v>1</v>
      </c>
      <c r="J14" s="47">
        <f>SUM(E14:H14)</f>
        <v>297</v>
      </c>
      <c r="K14" s="18"/>
      <c r="L14" s="19">
        <f t="shared" si="3"/>
        <v>4</v>
      </c>
      <c r="M14" s="57" t="s">
        <v>41</v>
      </c>
      <c r="N14" s="57" t="s">
        <v>42</v>
      </c>
      <c r="O14" s="81">
        <v>298</v>
      </c>
      <c r="P14" s="53" t="s">
        <v>17</v>
      </c>
      <c r="Q14" s="53" t="s">
        <v>17</v>
      </c>
      <c r="R14" s="54" t="s">
        <v>17</v>
      </c>
      <c r="S14" s="58">
        <f t="shared" si="0"/>
        <v>1</v>
      </c>
      <c r="T14" s="59">
        <f t="shared" si="1"/>
        <v>298</v>
      </c>
      <c r="U14" s="18"/>
    </row>
    <row r="15" spans="1:21" ht="16.5" thickBot="1" x14ac:dyDescent="0.3">
      <c r="A15" s="1"/>
      <c r="B15" s="19">
        <f t="shared" si="2"/>
        <v>5</v>
      </c>
      <c r="C15" s="43" t="s">
        <v>33</v>
      </c>
      <c r="D15" s="43" t="s">
        <v>34</v>
      </c>
      <c r="E15" s="80">
        <v>296</v>
      </c>
      <c r="F15" s="44" t="s">
        <v>17</v>
      </c>
      <c r="G15" s="44" t="s">
        <v>17</v>
      </c>
      <c r="H15" s="45" t="s">
        <v>17</v>
      </c>
      <c r="I15" s="46">
        <f>COUNT(E15:H15)</f>
        <v>1</v>
      </c>
      <c r="J15" s="47">
        <f>SUM(E15:H15)</f>
        <v>296</v>
      </c>
      <c r="K15" s="18"/>
      <c r="L15" s="19">
        <f t="shared" si="3"/>
        <v>5</v>
      </c>
      <c r="M15" s="57" t="s">
        <v>43</v>
      </c>
      <c r="N15" s="57" t="s">
        <v>30</v>
      </c>
      <c r="O15" s="81">
        <v>148</v>
      </c>
      <c r="P15" s="53" t="s">
        <v>17</v>
      </c>
      <c r="Q15" s="53" t="s">
        <v>17</v>
      </c>
      <c r="R15" s="54" t="s">
        <v>17</v>
      </c>
      <c r="S15" s="58">
        <f t="shared" si="0"/>
        <v>1</v>
      </c>
      <c r="T15" s="59">
        <f t="shared" si="1"/>
        <v>148</v>
      </c>
      <c r="U15" s="18"/>
    </row>
    <row r="16" spans="1:21" ht="16.5" thickBot="1" x14ac:dyDescent="0.3">
      <c r="A16" s="1"/>
      <c r="B16" s="19">
        <f t="shared" si="2"/>
        <v>6</v>
      </c>
      <c r="C16" s="43" t="s">
        <v>31</v>
      </c>
      <c r="D16" s="43" t="s">
        <v>32</v>
      </c>
      <c r="E16" s="80">
        <v>295</v>
      </c>
      <c r="F16" s="44" t="s">
        <v>17</v>
      </c>
      <c r="G16" s="44" t="s">
        <v>17</v>
      </c>
      <c r="H16" s="45" t="s">
        <v>17</v>
      </c>
      <c r="I16" s="46">
        <f>COUNT(E16:H16)</f>
        <v>1</v>
      </c>
      <c r="J16" s="47">
        <f>SUM(E16:H16)</f>
        <v>295</v>
      </c>
      <c r="K16" s="18"/>
      <c r="L16" s="19">
        <f t="shared" si="3"/>
        <v>6</v>
      </c>
      <c r="M16" s="57" t="s">
        <v>44</v>
      </c>
      <c r="N16" s="57" t="s">
        <v>19</v>
      </c>
      <c r="O16" s="81">
        <v>148</v>
      </c>
      <c r="P16" s="53" t="s">
        <v>17</v>
      </c>
      <c r="Q16" s="53" t="s">
        <v>17</v>
      </c>
      <c r="R16" s="54" t="s">
        <v>17</v>
      </c>
      <c r="S16" s="58">
        <f t="shared" si="0"/>
        <v>1</v>
      </c>
      <c r="T16" s="59">
        <f t="shared" si="1"/>
        <v>148</v>
      </c>
      <c r="U16" s="18"/>
    </row>
    <row r="17" spans="1:21" ht="16.5" thickBot="1" x14ac:dyDescent="0.3">
      <c r="A17" s="1"/>
      <c r="B17" s="19">
        <f t="shared" si="2"/>
        <v>7</v>
      </c>
      <c r="C17" s="43" t="s">
        <v>15</v>
      </c>
      <c r="D17" s="43" t="s">
        <v>16</v>
      </c>
      <c r="E17" s="80">
        <v>147</v>
      </c>
      <c r="F17" s="44" t="s">
        <v>17</v>
      </c>
      <c r="G17" s="44" t="s">
        <v>17</v>
      </c>
      <c r="H17" s="45" t="s">
        <v>17</v>
      </c>
      <c r="I17" s="46">
        <f>COUNT(E17:H17)</f>
        <v>1</v>
      </c>
      <c r="J17" s="47">
        <f>SUM(E17:H17)</f>
        <v>147</v>
      </c>
      <c r="K17" s="18"/>
      <c r="L17" s="19">
        <f t="shared" si="3"/>
        <v>7</v>
      </c>
      <c r="M17" s="57" t="s">
        <v>45</v>
      </c>
      <c r="N17" s="57" t="s">
        <v>46</v>
      </c>
      <c r="O17" s="81">
        <v>148</v>
      </c>
      <c r="P17" s="53" t="s">
        <v>17</v>
      </c>
      <c r="Q17" s="53" t="s">
        <v>17</v>
      </c>
      <c r="R17" s="54" t="s">
        <v>17</v>
      </c>
      <c r="S17" s="58">
        <f t="shared" si="0"/>
        <v>1</v>
      </c>
      <c r="T17" s="59">
        <f t="shared" si="1"/>
        <v>148</v>
      </c>
      <c r="U17" s="18"/>
    </row>
    <row r="18" spans="1:21" ht="16.5" thickBot="1" x14ac:dyDescent="0.3">
      <c r="A18" s="1"/>
      <c r="B18" s="19">
        <f t="shared" si="2"/>
        <v>8</v>
      </c>
      <c r="C18" s="43" t="s">
        <v>18</v>
      </c>
      <c r="D18" s="43" t="s">
        <v>19</v>
      </c>
      <c r="E18" s="80">
        <v>147</v>
      </c>
      <c r="F18" s="44" t="s">
        <v>17</v>
      </c>
      <c r="G18" s="44" t="s">
        <v>17</v>
      </c>
      <c r="H18" s="45" t="s">
        <v>17</v>
      </c>
      <c r="I18" s="46">
        <f>COUNT(E18:H18)</f>
        <v>1</v>
      </c>
      <c r="J18" s="47">
        <f>SUM(E18:H18)</f>
        <v>147</v>
      </c>
      <c r="K18" s="18"/>
      <c r="L18" s="19">
        <f t="shared" si="3"/>
        <v>8</v>
      </c>
      <c r="M18" s="57"/>
      <c r="N18" s="57"/>
      <c r="O18" s="53" t="s">
        <v>17</v>
      </c>
      <c r="P18" s="53" t="s">
        <v>17</v>
      </c>
      <c r="Q18" s="53" t="s">
        <v>17</v>
      </c>
      <c r="R18" s="54" t="s">
        <v>17</v>
      </c>
      <c r="S18" s="58">
        <f t="shared" si="0"/>
        <v>0</v>
      </c>
      <c r="T18" s="59">
        <f t="shared" si="1"/>
        <v>0</v>
      </c>
      <c r="U18" s="18"/>
    </row>
    <row r="19" spans="1:21" ht="16.5" thickBot="1" x14ac:dyDescent="0.3">
      <c r="A19" s="1"/>
      <c r="B19" s="19">
        <f t="shared" si="2"/>
        <v>9</v>
      </c>
      <c r="C19" s="43"/>
      <c r="D19" s="43"/>
      <c r="E19" s="44" t="s">
        <v>17</v>
      </c>
      <c r="F19" s="44" t="s">
        <v>17</v>
      </c>
      <c r="G19" s="44" t="s">
        <v>17</v>
      </c>
      <c r="H19" s="45" t="s">
        <v>17</v>
      </c>
      <c r="I19" s="46">
        <f t="shared" ref="I11:I30" si="4">COUNT(E19:H19)</f>
        <v>0</v>
      </c>
      <c r="J19" s="47">
        <f t="shared" ref="J11:J30" si="5">SUM(E19:H19)</f>
        <v>0</v>
      </c>
      <c r="K19" s="18"/>
      <c r="L19" s="19">
        <f t="shared" si="3"/>
        <v>9</v>
      </c>
      <c r="M19" s="57"/>
      <c r="N19" s="57"/>
      <c r="O19" s="53" t="s">
        <v>17</v>
      </c>
      <c r="P19" s="53" t="s">
        <v>17</v>
      </c>
      <c r="Q19" s="53" t="s">
        <v>17</v>
      </c>
      <c r="R19" s="54" t="s">
        <v>17</v>
      </c>
      <c r="S19" s="58">
        <f t="shared" si="0"/>
        <v>0</v>
      </c>
      <c r="T19" s="59">
        <f t="shared" si="1"/>
        <v>0</v>
      </c>
      <c r="U19" s="18"/>
    </row>
    <row r="20" spans="1:21" ht="16.5" thickBot="1" x14ac:dyDescent="0.3">
      <c r="A20" s="1"/>
      <c r="B20" s="19">
        <f t="shared" si="2"/>
        <v>10</v>
      </c>
      <c r="C20" s="43"/>
      <c r="D20" s="43"/>
      <c r="E20" s="44" t="s">
        <v>17</v>
      </c>
      <c r="F20" s="44" t="s">
        <v>17</v>
      </c>
      <c r="G20" s="44" t="s">
        <v>17</v>
      </c>
      <c r="H20" s="45" t="s">
        <v>17</v>
      </c>
      <c r="I20" s="46">
        <f t="shared" si="4"/>
        <v>0</v>
      </c>
      <c r="J20" s="47">
        <f t="shared" si="5"/>
        <v>0</v>
      </c>
      <c r="K20" s="18"/>
      <c r="L20" s="19">
        <f t="shared" si="3"/>
        <v>10</v>
      </c>
      <c r="M20" s="57"/>
      <c r="N20" s="57"/>
      <c r="O20" s="53" t="s">
        <v>17</v>
      </c>
      <c r="P20" s="53" t="s">
        <v>17</v>
      </c>
      <c r="Q20" s="53" t="s">
        <v>17</v>
      </c>
      <c r="R20" s="54" t="s">
        <v>17</v>
      </c>
      <c r="S20" s="58">
        <f t="shared" si="0"/>
        <v>0</v>
      </c>
      <c r="T20" s="59">
        <f t="shared" si="1"/>
        <v>0</v>
      </c>
      <c r="U20" s="18"/>
    </row>
    <row r="21" spans="1:21" ht="16.5" thickBot="1" x14ac:dyDescent="0.3">
      <c r="A21" s="1"/>
      <c r="B21" s="19">
        <f t="shared" si="2"/>
        <v>11</v>
      </c>
      <c r="C21" s="43"/>
      <c r="D21" s="43"/>
      <c r="E21" s="44" t="s">
        <v>17</v>
      </c>
      <c r="F21" s="44" t="s">
        <v>17</v>
      </c>
      <c r="G21" s="44" t="s">
        <v>17</v>
      </c>
      <c r="H21" s="45" t="s">
        <v>17</v>
      </c>
      <c r="I21" s="46">
        <f t="shared" si="4"/>
        <v>0</v>
      </c>
      <c r="J21" s="47">
        <f t="shared" si="5"/>
        <v>0</v>
      </c>
      <c r="K21" s="18"/>
      <c r="L21" s="19">
        <f t="shared" si="3"/>
        <v>11</v>
      </c>
      <c r="M21" s="57"/>
      <c r="N21" s="57"/>
      <c r="O21" s="53" t="s">
        <v>17</v>
      </c>
      <c r="P21" s="53" t="s">
        <v>17</v>
      </c>
      <c r="Q21" s="53" t="s">
        <v>17</v>
      </c>
      <c r="R21" s="54" t="s">
        <v>17</v>
      </c>
      <c r="S21" s="58">
        <f t="shared" si="0"/>
        <v>0</v>
      </c>
      <c r="T21" s="59">
        <f t="shared" si="1"/>
        <v>0</v>
      </c>
      <c r="U21" s="18"/>
    </row>
    <row r="22" spans="1:21" ht="16.5" thickBot="1" x14ac:dyDescent="0.3">
      <c r="A22" s="1"/>
      <c r="B22" s="19">
        <v>12</v>
      </c>
      <c r="C22" s="20"/>
      <c r="D22" s="20"/>
      <c r="E22" s="44" t="s">
        <v>17</v>
      </c>
      <c r="F22" s="44" t="s">
        <v>17</v>
      </c>
      <c r="G22" s="44" t="s">
        <v>17</v>
      </c>
      <c r="H22" s="45" t="s">
        <v>17</v>
      </c>
      <c r="I22" s="46">
        <f t="shared" si="4"/>
        <v>0</v>
      </c>
      <c r="J22" s="47">
        <f t="shared" si="5"/>
        <v>0</v>
      </c>
      <c r="K22" s="18"/>
      <c r="L22" s="19">
        <v>12</v>
      </c>
      <c r="M22" s="60"/>
      <c r="N22" s="60"/>
      <c r="O22" s="53" t="s">
        <v>17</v>
      </c>
      <c r="P22" s="53" t="s">
        <v>17</v>
      </c>
      <c r="Q22" s="53" t="s">
        <v>17</v>
      </c>
      <c r="R22" s="54" t="s">
        <v>17</v>
      </c>
      <c r="S22" s="58">
        <f t="shared" si="0"/>
        <v>0</v>
      </c>
      <c r="T22" s="59">
        <f t="shared" si="1"/>
        <v>0</v>
      </c>
      <c r="U22" s="18"/>
    </row>
    <row r="23" spans="1:21" ht="16.5" thickBot="1" x14ac:dyDescent="0.3">
      <c r="A23" s="1"/>
      <c r="B23" s="19">
        <v>13</v>
      </c>
      <c r="C23" s="20"/>
      <c r="D23" s="20"/>
      <c r="E23" s="44" t="s">
        <v>17</v>
      </c>
      <c r="F23" s="44" t="s">
        <v>17</v>
      </c>
      <c r="G23" s="44" t="s">
        <v>17</v>
      </c>
      <c r="H23" s="45" t="s">
        <v>17</v>
      </c>
      <c r="I23" s="46">
        <f t="shared" si="4"/>
        <v>0</v>
      </c>
      <c r="J23" s="47">
        <f t="shared" si="5"/>
        <v>0</v>
      </c>
      <c r="K23" s="18"/>
      <c r="L23" s="19">
        <v>13</v>
      </c>
      <c r="M23" s="60"/>
      <c r="N23" s="60"/>
      <c r="O23" s="53" t="s">
        <v>17</v>
      </c>
      <c r="P23" s="53" t="s">
        <v>17</v>
      </c>
      <c r="Q23" s="53" t="s">
        <v>17</v>
      </c>
      <c r="R23" s="54" t="s">
        <v>17</v>
      </c>
      <c r="S23" s="58">
        <f t="shared" si="0"/>
        <v>0</v>
      </c>
      <c r="T23" s="59">
        <f t="shared" si="1"/>
        <v>0</v>
      </c>
      <c r="U23" s="18"/>
    </row>
    <row r="24" spans="1:21" ht="16.5" thickBot="1" x14ac:dyDescent="0.3">
      <c r="A24" s="1"/>
      <c r="B24" s="19">
        <v>14</v>
      </c>
      <c r="C24" s="20"/>
      <c r="D24" s="20"/>
      <c r="E24" s="44" t="s">
        <v>17</v>
      </c>
      <c r="F24" s="44" t="s">
        <v>17</v>
      </c>
      <c r="G24" s="44" t="s">
        <v>17</v>
      </c>
      <c r="H24" s="45" t="s">
        <v>17</v>
      </c>
      <c r="I24" s="46">
        <f t="shared" si="4"/>
        <v>0</v>
      </c>
      <c r="J24" s="47">
        <f t="shared" si="5"/>
        <v>0</v>
      </c>
      <c r="K24" s="18"/>
      <c r="L24" s="19">
        <v>14</v>
      </c>
      <c r="M24" s="60"/>
      <c r="N24" s="60"/>
      <c r="O24" s="53" t="s">
        <v>17</v>
      </c>
      <c r="P24" s="53" t="s">
        <v>17</v>
      </c>
      <c r="Q24" s="53" t="s">
        <v>17</v>
      </c>
      <c r="R24" s="54" t="s">
        <v>17</v>
      </c>
      <c r="S24" s="58">
        <f t="shared" si="0"/>
        <v>0</v>
      </c>
      <c r="T24" s="59">
        <f t="shared" si="1"/>
        <v>0</v>
      </c>
      <c r="U24" s="18"/>
    </row>
    <row r="25" spans="1:21" ht="16.5" thickBot="1" x14ac:dyDescent="0.3">
      <c r="A25" s="1"/>
      <c r="B25" s="19">
        <v>15</v>
      </c>
      <c r="C25" s="20"/>
      <c r="D25" s="20"/>
      <c r="E25" s="44" t="s">
        <v>17</v>
      </c>
      <c r="F25" s="44" t="s">
        <v>17</v>
      </c>
      <c r="G25" s="44" t="s">
        <v>17</v>
      </c>
      <c r="H25" s="45" t="s">
        <v>17</v>
      </c>
      <c r="I25" s="46">
        <f t="shared" si="4"/>
        <v>0</v>
      </c>
      <c r="J25" s="47">
        <f t="shared" si="5"/>
        <v>0</v>
      </c>
      <c r="K25" s="18"/>
      <c r="L25" s="19">
        <v>15</v>
      </c>
      <c r="M25" s="60"/>
      <c r="N25" s="60"/>
      <c r="O25" s="53" t="s">
        <v>17</v>
      </c>
      <c r="P25" s="53" t="s">
        <v>17</v>
      </c>
      <c r="Q25" s="53" t="s">
        <v>17</v>
      </c>
      <c r="R25" s="54" t="s">
        <v>17</v>
      </c>
      <c r="S25" s="58">
        <f t="shared" si="0"/>
        <v>0</v>
      </c>
      <c r="T25" s="59">
        <f t="shared" si="1"/>
        <v>0</v>
      </c>
      <c r="U25" s="18"/>
    </row>
    <row r="26" spans="1:21" ht="16.5" thickBot="1" x14ac:dyDescent="0.3">
      <c r="A26" s="1"/>
      <c r="B26" s="19">
        <v>16</v>
      </c>
      <c r="C26" s="20"/>
      <c r="D26" s="20"/>
      <c r="E26" s="44" t="s">
        <v>17</v>
      </c>
      <c r="F26" s="44" t="s">
        <v>17</v>
      </c>
      <c r="G26" s="44" t="s">
        <v>17</v>
      </c>
      <c r="H26" s="45" t="s">
        <v>17</v>
      </c>
      <c r="I26" s="46">
        <f t="shared" si="4"/>
        <v>0</v>
      </c>
      <c r="J26" s="47">
        <f t="shared" si="5"/>
        <v>0</v>
      </c>
      <c r="K26" s="18"/>
      <c r="L26" s="19">
        <v>16</v>
      </c>
      <c r="M26" s="60"/>
      <c r="N26" s="60"/>
      <c r="O26" s="53" t="s">
        <v>17</v>
      </c>
      <c r="P26" s="53" t="s">
        <v>17</v>
      </c>
      <c r="Q26" s="53" t="s">
        <v>17</v>
      </c>
      <c r="R26" s="54" t="s">
        <v>17</v>
      </c>
      <c r="S26" s="58">
        <f t="shared" si="0"/>
        <v>0</v>
      </c>
      <c r="T26" s="59">
        <f t="shared" si="1"/>
        <v>0</v>
      </c>
      <c r="U26" s="18"/>
    </row>
    <row r="27" spans="1:21" ht="16.5" thickBot="1" x14ac:dyDescent="0.3">
      <c r="A27" s="1"/>
      <c r="B27" s="19">
        <v>17</v>
      </c>
      <c r="C27" s="20"/>
      <c r="D27" s="20"/>
      <c r="E27" s="44" t="s">
        <v>17</v>
      </c>
      <c r="F27" s="44" t="s">
        <v>17</v>
      </c>
      <c r="G27" s="44" t="s">
        <v>17</v>
      </c>
      <c r="H27" s="45" t="s">
        <v>17</v>
      </c>
      <c r="I27" s="46">
        <f t="shared" si="4"/>
        <v>0</v>
      </c>
      <c r="J27" s="47">
        <f t="shared" si="5"/>
        <v>0</v>
      </c>
      <c r="K27" s="18"/>
      <c r="L27" s="19">
        <v>17</v>
      </c>
      <c r="M27" s="60"/>
      <c r="N27" s="60"/>
      <c r="O27" s="53" t="s">
        <v>17</v>
      </c>
      <c r="P27" s="53" t="s">
        <v>17</v>
      </c>
      <c r="Q27" s="53" t="s">
        <v>17</v>
      </c>
      <c r="R27" s="54" t="s">
        <v>17</v>
      </c>
      <c r="S27" s="58">
        <f t="shared" si="0"/>
        <v>0</v>
      </c>
      <c r="T27" s="59">
        <f t="shared" si="1"/>
        <v>0</v>
      </c>
      <c r="U27" s="18"/>
    </row>
    <row r="28" spans="1:21" ht="16.5" thickBot="1" x14ac:dyDescent="0.3">
      <c r="A28" s="1"/>
      <c r="B28" s="19">
        <v>18</v>
      </c>
      <c r="C28" s="20"/>
      <c r="D28" s="20"/>
      <c r="E28" s="44" t="s">
        <v>17</v>
      </c>
      <c r="F28" s="44" t="s">
        <v>17</v>
      </c>
      <c r="G28" s="44" t="s">
        <v>17</v>
      </c>
      <c r="H28" s="45" t="s">
        <v>17</v>
      </c>
      <c r="I28" s="46">
        <f t="shared" si="4"/>
        <v>0</v>
      </c>
      <c r="J28" s="47">
        <f t="shared" si="5"/>
        <v>0</v>
      </c>
      <c r="K28" s="18"/>
      <c r="L28" s="19">
        <v>18</v>
      </c>
      <c r="M28" s="60"/>
      <c r="N28" s="60"/>
      <c r="O28" s="53" t="s">
        <v>17</v>
      </c>
      <c r="P28" s="53" t="s">
        <v>17</v>
      </c>
      <c r="Q28" s="53" t="s">
        <v>17</v>
      </c>
      <c r="R28" s="54" t="s">
        <v>17</v>
      </c>
      <c r="S28" s="58">
        <f t="shared" si="0"/>
        <v>0</v>
      </c>
      <c r="T28" s="59">
        <f t="shared" si="1"/>
        <v>0</v>
      </c>
      <c r="U28" s="18"/>
    </row>
    <row r="29" spans="1:21" ht="16.5" thickBot="1" x14ac:dyDescent="0.3">
      <c r="A29" s="1"/>
      <c r="B29" s="19">
        <v>19</v>
      </c>
      <c r="C29" s="20"/>
      <c r="D29" s="20"/>
      <c r="E29" s="44" t="s">
        <v>17</v>
      </c>
      <c r="F29" s="44" t="s">
        <v>17</v>
      </c>
      <c r="G29" s="44" t="s">
        <v>17</v>
      </c>
      <c r="H29" s="45" t="s">
        <v>17</v>
      </c>
      <c r="I29" s="46">
        <f t="shared" si="4"/>
        <v>0</v>
      </c>
      <c r="J29" s="47">
        <f t="shared" si="5"/>
        <v>0</v>
      </c>
      <c r="K29" s="18"/>
      <c r="L29" s="19">
        <v>19</v>
      </c>
      <c r="M29" s="60"/>
      <c r="N29" s="60"/>
      <c r="O29" s="53" t="s">
        <v>17</v>
      </c>
      <c r="P29" s="53" t="s">
        <v>17</v>
      </c>
      <c r="Q29" s="53" t="s">
        <v>17</v>
      </c>
      <c r="R29" s="54" t="s">
        <v>17</v>
      </c>
      <c r="S29" s="58">
        <f t="shared" si="0"/>
        <v>0</v>
      </c>
      <c r="T29" s="59">
        <f t="shared" si="1"/>
        <v>0</v>
      </c>
      <c r="U29" s="18"/>
    </row>
    <row r="30" spans="1:21" ht="15.75" x14ac:dyDescent="0.25">
      <c r="A30" s="1"/>
      <c r="B30" s="21">
        <v>20</v>
      </c>
      <c r="C30" s="22"/>
      <c r="D30" s="22"/>
      <c r="E30" s="48" t="s">
        <v>17</v>
      </c>
      <c r="F30" s="48" t="s">
        <v>17</v>
      </c>
      <c r="G30" s="48" t="s">
        <v>17</v>
      </c>
      <c r="H30" s="49" t="s">
        <v>17</v>
      </c>
      <c r="I30" s="50">
        <f t="shared" si="4"/>
        <v>0</v>
      </c>
      <c r="J30" s="51">
        <f t="shared" si="5"/>
        <v>0</v>
      </c>
      <c r="K30" s="18"/>
      <c r="L30" s="21">
        <v>20</v>
      </c>
      <c r="M30" s="61"/>
      <c r="N30" s="61"/>
      <c r="O30" s="62" t="s">
        <v>17</v>
      </c>
      <c r="P30" s="62" t="s">
        <v>17</v>
      </c>
      <c r="Q30" s="62" t="s">
        <v>17</v>
      </c>
      <c r="R30" s="63" t="s">
        <v>17</v>
      </c>
      <c r="S30" s="64">
        <f t="shared" si="0"/>
        <v>0</v>
      </c>
      <c r="T30" s="65">
        <f t="shared" si="1"/>
        <v>0</v>
      </c>
      <c r="U30" s="18"/>
    </row>
    <row r="31" spans="1:21" ht="15.75" x14ac:dyDescent="0.25">
      <c r="A31" s="1"/>
      <c r="B31" s="23"/>
      <c r="C31" s="23"/>
      <c r="D31" s="24"/>
      <c r="E31" s="25">
        <f>COUNT(E12:E30)</f>
        <v>7</v>
      </c>
      <c r="F31" s="25">
        <f>COUNT(F12:F30)</f>
        <v>0</v>
      </c>
      <c r="G31" s="25">
        <f>COUNT(G11:G30)</f>
        <v>0</v>
      </c>
      <c r="H31" s="25">
        <f>COUNT(H12:H30)</f>
        <v>0</v>
      </c>
      <c r="I31" s="25"/>
      <c r="J31" s="25"/>
      <c r="K31" s="33"/>
      <c r="L31" s="23"/>
      <c r="M31" s="23"/>
      <c r="N31" s="24"/>
      <c r="O31" s="25">
        <f>COUNT(O12:O30)</f>
        <v>6</v>
      </c>
      <c r="P31" s="25">
        <f>COUNT(P12:P30)</f>
        <v>0</v>
      </c>
      <c r="Q31" s="25">
        <f>COUNT(Q11:Q30)</f>
        <v>0</v>
      </c>
      <c r="R31" s="25">
        <f>COUNT(R12:R30)</f>
        <v>0</v>
      </c>
      <c r="S31" s="25"/>
      <c r="T31" s="25"/>
      <c r="U31" s="26"/>
    </row>
    <row r="32" spans="1:21" ht="9.9499999999999993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</sheetData>
  <sheetProtection algorithmName="SHA-512" hashValue="vn5BALgtXjrlOy2AJhgJc7Or2IEjrGXmYPW0dHM1un7ohR5Q6f0XtdfrSAX5XZLmEFMjucdzHiVmIAC0fvpiBQ==" saltValue="f0lF4Z4g9n/nssadtaJhUg==" spinCount="100000" sheet="1" objects="1" scenarios="1" selectLockedCells="1" selectUnlockedCells="1"/>
  <sortState xmlns:xlrd2="http://schemas.microsoft.com/office/spreadsheetml/2017/richdata2" ref="C11:J18">
    <sortCondition descending="1" ref="J11:J18"/>
  </sortState>
  <mergeCells count="11">
    <mergeCell ref="B3:T3"/>
    <mergeCell ref="B2:T2"/>
    <mergeCell ref="B8:T8"/>
    <mergeCell ref="B9:J9"/>
    <mergeCell ref="L6:N6"/>
    <mergeCell ref="L7:N7"/>
    <mergeCell ref="L9:T9"/>
    <mergeCell ref="B6:D6"/>
    <mergeCell ref="B7:D7"/>
    <mergeCell ref="B5:T5"/>
    <mergeCell ref="B4:T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2020-12-06T14:55:30Z</dcterms:created>
  <dcterms:modified xsi:type="dcterms:W3CDTF">2021-04-13T12:17:46Z</dcterms:modified>
</cp:coreProperties>
</file>