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BF Master Folder\2021 KBF\2021 Adult Tournament Results\Pt Std by Div\"/>
    </mc:Choice>
  </mc:AlternateContent>
  <xr:revisionPtr revIDLastSave="0" documentId="13_ncr:1_{D8404E4D-44F8-4ADA-A7A0-8114C3B0AA4A}" xr6:coauthVersionLast="47" xr6:coauthVersionMax="47" xr10:uidLastSave="{00000000-0000-0000-0000-000000000000}"/>
  <bookViews>
    <workbookView xWindow="23880" yWindow="-120" windowWidth="29040" windowHeight="15990" xr2:uid="{340CBCB4-37F6-46E9-B15B-2A848A2D92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" l="1"/>
  <c r="S32" i="1"/>
  <c r="T31" i="1"/>
  <c r="S31" i="1"/>
  <c r="J30" i="1"/>
  <c r="I30" i="1"/>
  <c r="J26" i="1"/>
  <c r="I26" i="1"/>
  <c r="H33" i="1"/>
  <c r="G33" i="1"/>
  <c r="F33" i="1"/>
  <c r="E33" i="1"/>
  <c r="R33" i="1"/>
  <c r="Q33" i="1"/>
  <c r="P33" i="1"/>
  <c r="O33" i="1"/>
  <c r="T30" i="1"/>
  <c r="S30" i="1"/>
  <c r="T29" i="1"/>
  <c r="S29" i="1"/>
  <c r="T28" i="1"/>
  <c r="S28" i="1"/>
  <c r="T26" i="1"/>
  <c r="S26" i="1"/>
  <c r="T21" i="1"/>
  <c r="S21" i="1"/>
  <c r="T27" i="1"/>
  <c r="S27" i="1"/>
  <c r="T25" i="1"/>
  <c r="S25" i="1"/>
  <c r="T24" i="1"/>
  <c r="S24" i="1"/>
  <c r="T22" i="1"/>
  <c r="S22" i="1"/>
  <c r="T18" i="1"/>
  <c r="S18" i="1"/>
  <c r="T13" i="1"/>
  <c r="S13" i="1"/>
  <c r="T17" i="1"/>
  <c r="S17" i="1"/>
  <c r="T14" i="1"/>
  <c r="S14" i="1"/>
  <c r="T20" i="1"/>
  <c r="S20" i="1"/>
  <c r="T15" i="1"/>
  <c r="S15" i="1"/>
  <c r="T23" i="1"/>
  <c r="S23" i="1"/>
  <c r="T19" i="1"/>
  <c r="S19" i="1"/>
  <c r="T16" i="1"/>
  <c r="S16" i="1"/>
  <c r="T12" i="1"/>
  <c r="J25" i="1"/>
  <c r="J24" i="1"/>
  <c r="J27" i="1"/>
  <c r="J32" i="1"/>
  <c r="J28" i="1"/>
  <c r="J23" i="1"/>
  <c r="J18" i="1"/>
  <c r="J22" i="1"/>
  <c r="J31" i="1"/>
  <c r="J14" i="1"/>
  <c r="J29" i="1"/>
  <c r="J21" i="1"/>
  <c r="J20" i="1"/>
  <c r="J13" i="1"/>
  <c r="J15" i="1"/>
  <c r="J17" i="1"/>
  <c r="J19" i="1"/>
  <c r="J16" i="1"/>
  <c r="S12" i="1"/>
  <c r="R34" i="1" l="1"/>
  <c r="H34" i="1"/>
  <c r="I25" i="1"/>
  <c r="I24" i="1"/>
  <c r="I27" i="1"/>
  <c r="I32" i="1"/>
  <c r="I28" i="1"/>
  <c r="I23" i="1"/>
  <c r="I18" i="1"/>
  <c r="I22" i="1"/>
  <c r="I31" i="1"/>
  <c r="I14" i="1"/>
  <c r="I29" i="1"/>
  <c r="I21" i="1"/>
  <c r="I20" i="1"/>
  <c r="I13" i="1"/>
  <c r="I15" i="1"/>
  <c r="I17" i="1"/>
  <c r="I19" i="1"/>
  <c r="L13" i="1"/>
  <c r="L14" i="1" s="1"/>
  <c r="L15" i="1" s="1"/>
  <c r="L16" i="1" s="1"/>
  <c r="L17" i="1" s="1"/>
  <c r="L18" i="1" s="1"/>
  <c r="L19" i="1" s="1"/>
  <c r="L20" i="1" s="1"/>
  <c r="L21" i="1" s="1"/>
  <c r="L22" i="1" s="1"/>
  <c r="I16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J12" i="1"/>
  <c r="I12" i="1"/>
</calcChain>
</file>

<file path=xl/sharedStrings.xml><?xml version="1.0" encoding="utf-8"?>
<sst xmlns="http://schemas.openxmlformats.org/spreadsheetml/2006/main" count="189" uniqueCount="87">
  <si>
    <t>2021 Divisional Point Standing showing Best of 4 events for Boaters</t>
  </si>
  <si>
    <t>Steven Taylor **** 502-314-8011</t>
  </si>
  <si>
    <t>Jerry Smith **** 502-303-7401</t>
  </si>
  <si>
    <t>Greg Stevens **** 270-799-2522</t>
  </si>
  <si>
    <t>Dates</t>
  </si>
  <si>
    <t>Tournament ID #</t>
  </si>
  <si>
    <t>Central Division</t>
  </si>
  <si>
    <t>Boaters</t>
  </si>
  <si>
    <t>Co Anglers</t>
  </si>
  <si>
    <t>F.Name</t>
  </si>
  <si>
    <t>L. Name</t>
  </si>
  <si>
    <t>Barren          Port Oliver</t>
  </si>
  <si>
    <t>Green River Ramp 1</t>
  </si>
  <si>
    <t>Events fished</t>
  </si>
  <si>
    <t>Total        Points</t>
  </si>
  <si>
    <t xml:space="preserve">Steven </t>
  </si>
  <si>
    <t>Taylor</t>
  </si>
  <si>
    <t>dnf</t>
  </si>
  <si>
    <t>Greg</t>
  </si>
  <si>
    <t>Stevens</t>
  </si>
  <si>
    <t>Jerry</t>
  </si>
  <si>
    <t>Smith</t>
  </si>
  <si>
    <t>#      fishermen</t>
  </si>
  <si>
    <t>Barren Port Oliver</t>
  </si>
  <si>
    <t>Barren      Port Oliver</t>
  </si>
  <si>
    <t>Karl</t>
  </si>
  <si>
    <t>Snyder</t>
  </si>
  <si>
    <t>Ken</t>
  </si>
  <si>
    <t>Davis</t>
  </si>
  <si>
    <t>Ryan</t>
  </si>
  <si>
    <t>Dowell</t>
  </si>
  <si>
    <t xml:space="preserve">Ted </t>
  </si>
  <si>
    <t>Milby</t>
  </si>
  <si>
    <t>Nick</t>
  </si>
  <si>
    <t>Low</t>
  </si>
  <si>
    <t>Scot</t>
  </si>
  <si>
    <t>Burns</t>
  </si>
  <si>
    <t>Denver</t>
  </si>
  <si>
    <t>Eaton</t>
  </si>
  <si>
    <t>Bill</t>
  </si>
  <si>
    <t>Buckner</t>
  </si>
  <si>
    <t>Steve S</t>
  </si>
  <si>
    <t>Ward</t>
  </si>
  <si>
    <t>Ron</t>
  </si>
  <si>
    <t>Rowlett</t>
  </si>
  <si>
    <t>Michael R</t>
  </si>
  <si>
    <t>Tester</t>
  </si>
  <si>
    <t>Patrick</t>
  </si>
  <si>
    <t>Herman</t>
  </si>
  <si>
    <t xml:space="preserve">Tim </t>
  </si>
  <si>
    <t>Blythe</t>
  </si>
  <si>
    <t>Chris</t>
  </si>
  <si>
    <t>Adams</t>
  </si>
  <si>
    <t>Corey</t>
  </si>
  <si>
    <t>Stewart</t>
  </si>
  <si>
    <t>Mike W</t>
  </si>
  <si>
    <t>Sullivan</t>
  </si>
  <si>
    <t>Marlin</t>
  </si>
  <si>
    <t>Brock</t>
  </si>
  <si>
    <t>Rudy</t>
  </si>
  <si>
    <t>Tavion</t>
  </si>
  <si>
    <t>Jonathan</t>
  </si>
  <si>
    <t>Chapman</t>
  </si>
  <si>
    <t>Total Boaters</t>
  </si>
  <si>
    <t>Total Co Anglers</t>
  </si>
  <si>
    <t>Kull</t>
  </si>
  <si>
    <t>Abbatiello</t>
  </si>
  <si>
    <t>Mark</t>
  </si>
  <si>
    <t>Day</t>
  </si>
  <si>
    <t>Dustin</t>
  </si>
  <si>
    <t>Poynter</t>
  </si>
  <si>
    <t>Dwight</t>
  </si>
  <si>
    <t xml:space="preserve">Bobby </t>
  </si>
  <si>
    <t>Kidwell</t>
  </si>
  <si>
    <t>Kevin</t>
  </si>
  <si>
    <t>Wormley</t>
  </si>
  <si>
    <t>Martin</t>
  </si>
  <si>
    <t>Wallace</t>
  </si>
  <si>
    <t>Clay</t>
  </si>
  <si>
    <t>Reece</t>
  </si>
  <si>
    <t>Randy</t>
  </si>
  <si>
    <t>Findley</t>
  </si>
  <si>
    <t>David</t>
  </si>
  <si>
    <t>Gadd</t>
  </si>
  <si>
    <t>Henry</t>
  </si>
  <si>
    <t>Scott</t>
  </si>
  <si>
    <t>Neiheisel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</si>
</sst>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b/>
      <sz val="8"/>
      <color rgb="FFFFFF00"/>
      <name val="Arial"/>
      <family val="2"/>
    </font>
    <font>
      <b/>
      <sz val="10"/>
      <color rgb="FFFFFF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auto="1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ck">
        <color rgb="FFFF0000"/>
      </top>
      <bottom style="thick">
        <color rgb="FFFF000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textRotation="90" wrapText="1"/>
    </xf>
    <xf numFmtId="0" fontId="3" fillId="10" borderId="0" xfId="0" applyFont="1" applyFill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6" fillId="10" borderId="27" xfId="0" applyFont="1" applyFill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10" fillId="10" borderId="0" xfId="0" applyFont="1" applyFill="1" applyAlignment="1">
      <alignment horizontal="center"/>
    </xf>
    <xf numFmtId="0" fontId="9" fillId="9" borderId="23" xfId="0" applyFont="1" applyFill="1" applyBorder="1" applyAlignment="1">
      <alignment horizontal="center"/>
    </xf>
    <xf numFmtId="0" fontId="11" fillId="10" borderId="0" xfId="0" applyFont="1" applyFill="1"/>
    <xf numFmtId="0" fontId="12" fillId="12" borderId="29" xfId="0" applyFont="1" applyFill="1" applyBorder="1" applyAlignment="1">
      <alignment horizontal="center" vertical="center" textRotation="90" wrapText="1"/>
    </xf>
    <xf numFmtId="0" fontId="6" fillId="12" borderId="30" xfId="0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 vertical="center" textRotation="90" wrapText="1"/>
    </xf>
    <xf numFmtId="0" fontId="8" fillId="7" borderId="30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 vertical="center" textRotation="90" wrapText="1"/>
    </xf>
    <xf numFmtId="0" fontId="15" fillId="10" borderId="17" xfId="0" applyFont="1" applyFill="1" applyBorder="1" applyAlignment="1">
      <alignment horizontal="center" vertical="center"/>
    </xf>
    <xf numFmtId="0" fontId="15" fillId="10" borderId="21" xfId="0" applyFont="1" applyFill="1" applyBorder="1" applyAlignment="1">
      <alignment horizontal="center" vertical="center"/>
    </xf>
    <xf numFmtId="0" fontId="15" fillId="10" borderId="24" xfId="0" applyFont="1" applyFill="1" applyBorder="1" applyAlignment="1">
      <alignment horizontal="center" vertical="center"/>
    </xf>
    <xf numFmtId="0" fontId="16" fillId="2" borderId="0" xfId="0" applyFont="1" applyFill="1"/>
    <xf numFmtId="0" fontId="15" fillId="10" borderId="15" xfId="0" applyFont="1" applyFill="1" applyBorder="1" applyAlignment="1">
      <alignment horizontal="center" vertical="center" textRotation="90" wrapText="1"/>
    </xf>
    <xf numFmtId="0" fontId="17" fillId="10" borderId="0" xfId="0" applyFont="1" applyFill="1" applyAlignment="1">
      <alignment horizontal="center"/>
    </xf>
    <xf numFmtId="0" fontId="16" fillId="0" borderId="0" xfId="0" applyFont="1"/>
    <xf numFmtId="0" fontId="4" fillId="9" borderId="13" xfId="0" applyFont="1" applyFill="1" applyBorder="1" applyAlignment="1">
      <alignment horizontal="center" vertical="center" textRotation="90" wrapText="1"/>
    </xf>
    <xf numFmtId="0" fontId="4" fillId="9" borderId="14" xfId="0" applyFont="1" applyFill="1" applyBorder="1" applyAlignment="1">
      <alignment horizontal="center" vertical="center" textRotation="90" wrapText="1"/>
    </xf>
    <xf numFmtId="0" fontId="4" fillId="9" borderId="16" xfId="0" applyFont="1" applyFill="1" applyBorder="1" applyAlignment="1">
      <alignment horizontal="center" vertical="center" textRotation="90" wrapText="1"/>
    </xf>
    <xf numFmtId="0" fontId="18" fillId="8" borderId="20" xfId="0" applyFont="1" applyFill="1" applyBorder="1"/>
    <xf numFmtId="0" fontId="19" fillId="8" borderId="20" xfId="0" applyFont="1" applyFill="1" applyBorder="1"/>
    <xf numFmtId="0" fontId="19" fillId="8" borderId="25" xfId="0" applyFont="1" applyFill="1" applyBorder="1"/>
    <xf numFmtId="0" fontId="2" fillId="2" borderId="0" xfId="0" applyFont="1" applyFill="1"/>
    <xf numFmtId="0" fontId="5" fillId="6" borderId="1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0" fontId="5" fillId="6" borderId="0" xfId="0" applyFont="1" applyFill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left"/>
    </xf>
    <xf numFmtId="0" fontId="7" fillId="11" borderId="0" xfId="0" applyFont="1" applyFill="1" applyAlignment="1">
      <alignment horizontal="center"/>
    </xf>
    <xf numFmtId="0" fontId="7" fillId="11" borderId="3" xfId="0" applyFont="1" applyFill="1" applyBorder="1" applyAlignment="1">
      <alignment horizontal="right"/>
    </xf>
    <xf numFmtId="0" fontId="9" fillId="3" borderId="22" xfId="0" applyFont="1" applyFill="1" applyBorder="1" applyAlignment="1">
      <alignment horizontal="center"/>
    </xf>
    <xf numFmtId="0" fontId="18" fillId="8" borderId="25" xfId="0" applyFont="1" applyFill="1" applyBorder="1"/>
    <xf numFmtId="0" fontId="9" fillId="3" borderId="23" xfId="0" applyFont="1" applyFill="1" applyBorder="1" applyAlignment="1">
      <alignment horizontal="center"/>
    </xf>
    <xf numFmtId="0" fontId="18" fillId="2" borderId="19" xfId="0" applyFont="1" applyFill="1" applyBorder="1"/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8" fillId="2" borderId="18" xfId="0" applyFont="1" applyFill="1" applyBorder="1"/>
    <xf numFmtId="0" fontId="9" fillId="2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B39A-A0EC-4A3F-B205-3A6465A57850}">
  <dimension ref="A1:U34"/>
  <sheetViews>
    <sheetView tabSelected="1" topLeftCell="A2" workbookViewId="0">
      <selection activeCell="Y15" sqref="Y15"/>
    </sheetView>
  </sheetViews>
  <sheetFormatPr defaultRowHeight="15" x14ac:dyDescent="0.25"/>
  <cols>
    <col min="1" max="1" width="2" customWidth="1"/>
    <col min="2" max="2" width="4" customWidth="1"/>
    <col min="3" max="4" width="10.7109375" customWidth="1"/>
    <col min="5" max="9" width="5.7109375" customWidth="1"/>
    <col min="10" max="10" width="6.85546875" customWidth="1"/>
    <col min="11" max="11" width="1.85546875" customWidth="1"/>
    <col min="12" max="12" width="3.85546875" style="37" customWidth="1"/>
    <col min="13" max="14" width="10.7109375" customWidth="1"/>
    <col min="15" max="19" width="5.7109375" customWidth="1"/>
    <col min="20" max="20" width="6.42578125" bestFit="1" customWidth="1"/>
    <col min="21" max="21" width="1.85546875" customWidth="1"/>
  </cols>
  <sheetData>
    <row r="1" spans="1:21" ht="9.9499999999999993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4"/>
      <c r="M1" s="1"/>
      <c r="N1" s="1"/>
      <c r="O1" s="1"/>
      <c r="P1" s="1"/>
      <c r="Q1" s="1"/>
      <c r="R1" s="1"/>
      <c r="S1" s="1"/>
      <c r="T1" s="1"/>
      <c r="U1" s="1"/>
    </row>
    <row r="2" spans="1:21" ht="18.75" thickBot="1" x14ac:dyDescent="0.3">
      <c r="A2" s="1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"/>
    </row>
    <row r="3" spans="1:21" ht="27" thickTop="1" x14ac:dyDescent="0.4">
      <c r="A3" s="1"/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2"/>
    </row>
    <row r="4" spans="1:21" ht="26.25" x14ac:dyDescent="0.4">
      <c r="A4" s="1"/>
      <c r="B4" s="61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2"/>
    </row>
    <row r="5" spans="1:21" ht="27" thickBot="1" x14ac:dyDescent="0.45">
      <c r="A5" s="1"/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"/>
    </row>
    <row r="6" spans="1:21" ht="15.75" thickTop="1" x14ac:dyDescent="0.25">
      <c r="A6" s="1"/>
      <c r="B6" s="53" t="s">
        <v>4</v>
      </c>
      <c r="C6" s="53"/>
      <c r="D6" s="54"/>
      <c r="E6" s="3">
        <v>43918</v>
      </c>
      <c r="F6" s="3">
        <v>43939</v>
      </c>
      <c r="G6" s="3">
        <v>43960</v>
      </c>
      <c r="H6" s="3">
        <v>44002</v>
      </c>
      <c r="I6" s="4"/>
      <c r="J6" s="4"/>
      <c r="K6" s="5"/>
      <c r="L6" s="53" t="s">
        <v>4</v>
      </c>
      <c r="M6" s="53"/>
      <c r="N6" s="54"/>
      <c r="O6" s="3">
        <v>43918</v>
      </c>
      <c r="P6" s="3">
        <v>43939</v>
      </c>
      <c r="Q6" s="3">
        <v>43960</v>
      </c>
      <c r="R6" s="3">
        <v>44002</v>
      </c>
      <c r="S6" s="4"/>
      <c r="T6" s="4"/>
      <c r="U6" s="2"/>
    </row>
    <row r="7" spans="1:21" ht="15.75" thickBot="1" x14ac:dyDescent="0.3">
      <c r="A7" s="1"/>
      <c r="B7" s="55" t="s">
        <v>5</v>
      </c>
      <c r="C7" s="55"/>
      <c r="D7" s="56"/>
      <c r="E7" s="6">
        <v>8</v>
      </c>
      <c r="F7" s="6">
        <v>10</v>
      </c>
      <c r="G7" s="6">
        <v>17</v>
      </c>
      <c r="H7" s="7">
        <v>29</v>
      </c>
      <c r="I7" s="8"/>
      <c r="J7" s="8"/>
      <c r="K7" s="9"/>
      <c r="L7" s="55" t="s">
        <v>5</v>
      </c>
      <c r="M7" s="55"/>
      <c r="N7" s="56"/>
      <c r="O7" s="6">
        <v>8</v>
      </c>
      <c r="P7" s="6">
        <v>10</v>
      </c>
      <c r="Q7" s="6">
        <v>17</v>
      </c>
      <c r="R7" s="6">
        <v>29</v>
      </c>
      <c r="S7" s="8"/>
      <c r="T7" s="8"/>
      <c r="U7" s="2"/>
    </row>
    <row r="8" spans="1:21" ht="27.75" thickTop="1" thickBot="1" x14ac:dyDescent="0.3">
      <c r="A8" s="1"/>
      <c r="B8" s="57" t="s">
        <v>6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2"/>
    </row>
    <row r="9" spans="1:21" ht="27.75" thickTop="1" thickBot="1" x14ac:dyDescent="0.3">
      <c r="A9" s="1"/>
      <c r="B9" s="58" t="s">
        <v>7</v>
      </c>
      <c r="C9" s="58"/>
      <c r="D9" s="58"/>
      <c r="E9" s="58"/>
      <c r="F9" s="58"/>
      <c r="G9" s="58"/>
      <c r="H9" s="58"/>
      <c r="I9" s="59"/>
      <c r="J9" s="59"/>
      <c r="K9" s="10"/>
      <c r="L9" s="58" t="s">
        <v>8</v>
      </c>
      <c r="M9" s="58"/>
      <c r="N9" s="58"/>
      <c r="O9" s="58"/>
      <c r="P9" s="58"/>
      <c r="Q9" s="58"/>
      <c r="R9" s="58"/>
      <c r="S9" s="58"/>
      <c r="T9" s="58"/>
      <c r="U9" s="2"/>
    </row>
    <row r="10" spans="1:21" ht="27.75" thickTop="1" thickBot="1" x14ac:dyDescent="0.3">
      <c r="A10" s="1"/>
      <c r="B10" s="48"/>
      <c r="C10" s="45"/>
      <c r="D10" s="45"/>
      <c r="E10" s="50">
        <v>8</v>
      </c>
      <c r="F10" s="50">
        <v>10</v>
      </c>
      <c r="G10" s="50">
        <v>17</v>
      </c>
      <c r="H10" s="50">
        <v>29</v>
      </c>
      <c r="I10" s="46"/>
      <c r="J10" s="46"/>
      <c r="K10" s="49"/>
      <c r="L10" s="48"/>
      <c r="M10" s="48"/>
      <c r="N10" s="48"/>
      <c r="O10" s="50">
        <v>8</v>
      </c>
      <c r="P10" s="50">
        <v>10</v>
      </c>
      <c r="Q10" s="50">
        <v>17</v>
      </c>
      <c r="R10" s="50">
        <v>29</v>
      </c>
      <c r="S10" s="45"/>
      <c r="T10" s="45"/>
      <c r="U10" s="2"/>
    </row>
    <row r="11" spans="1:21" ht="58.5" customHeight="1" thickTop="1" thickBot="1" x14ac:dyDescent="0.3">
      <c r="A11" s="1"/>
      <c r="B11" s="30" t="s">
        <v>22</v>
      </c>
      <c r="C11" s="11" t="s">
        <v>9</v>
      </c>
      <c r="D11" s="11" t="s">
        <v>10</v>
      </c>
      <c r="E11" s="12" t="s">
        <v>11</v>
      </c>
      <c r="F11" s="38" t="s">
        <v>12</v>
      </c>
      <c r="G11" s="12" t="s">
        <v>12</v>
      </c>
      <c r="H11" s="39" t="s">
        <v>23</v>
      </c>
      <c r="I11" s="27" t="s">
        <v>13</v>
      </c>
      <c r="J11" s="25" t="s">
        <v>14</v>
      </c>
      <c r="K11" s="2"/>
      <c r="L11" s="35" t="s">
        <v>22</v>
      </c>
      <c r="M11" s="13" t="s">
        <v>9</v>
      </c>
      <c r="N11" s="13" t="s">
        <v>10</v>
      </c>
      <c r="O11" s="14" t="s">
        <v>24</v>
      </c>
      <c r="P11" s="40" t="s">
        <v>12</v>
      </c>
      <c r="Q11" s="14" t="s">
        <v>12</v>
      </c>
      <c r="R11" s="40" t="s">
        <v>24</v>
      </c>
      <c r="S11" s="27" t="s">
        <v>13</v>
      </c>
      <c r="T11" s="25" t="s">
        <v>14</v>
      </c>
      <c r="U11" s="2"/>
    </row>
    <row r="12" spans="1:21" ht="20.100000000000001" customHeight="1" thickTop="1" thickBot="1" x14ac:dyDescent="0.3">
      <c r="A12" s="1"/>
      <c r="B12" s="31">
        <v>1</v>
      </c>
      <c r="C12" s="69" t="s">
        <v>15</v>
      </c>
      <c r="D12" s="69" t="s">
        <v>16</v>
      </c>
      <c r="E12" s="67">
        <v>299</v>
      </c>
      <c r="F12" s="67">
        <v>297</v>
      </c>
      <c r="G12" s="67">
        <v>298</v>
      </c>
      <c r="H12" s="70">
        <v>296</v>
      </c>
      <c r="I12" s="28">
        <f>COUNT(E12:H12)</f>
        <v>4</v>
      </c>
      <c r="J12" s="26">
        <f>SUM(E12:H12)</f>
        <v>1190</v>
      </c>
      <c r="K12" s="2"/>
      <c r="L12" s="31">
        <v>1</v>
      </c>
      <c r="M12" s="66" t="s">
        <v>18</v>
      </c>
      <c r="N12" s="66" t="s">
        <v>19</v>
      </c>
      <c r="O12" s="67">
        <v>296</v>
      </c>
      <c r="P12" s="67">
        <v>298</v>
      </c>
      <c r="Q12" s="67">
        <v>299</v>
      </c>
      <c r="R12" s="68">
        <v>297</v>
      </c>
      <c r="S12" s="28">
        <f>COUNT(O12:R12)</f>
        <v>4</v>
      </c>
      <c r="T12" s="26">
        <f>SUM(O12:R12)</f>
        <v>1190</v>
      </c>
      <c r="U12" s="2"/>
    </row>
    <row r="13" spans="1:21" ht="20.100000000000001" customHeight="1" thickBot="1" x14ac:dyDescent="0.3">
      <c r="A13" s="1"/>
      <c r="B13" s="32">
        <f t="shared" ref="B13:B22" si="0">B12+1</f>
        <v>2</v>
      </c>
      <c r="C13" s="41" t="s">
        <v>31</v>
      </c>
      <c r="D13" s="41" t="s">
        <v>32</v>
      </c>
      <c r="E13" s="47">
        <v>295</v>
      </c>
      <c r="F13" s="47">
        <v>298</v>
      </c>
      <c r="G13" s="47">
        <v>297</v>
      </c>
      <c r="H13" s="63">
        <v>294</v>
      </c>
      <c r="I13" s="29">
        <f>COUNT(E13:H13)</f>
        <v>4</v>
      </c>
      <c r="J13" s="26">
        <f>SUM(E13:H13)</f>
        <v>1184</v>
      </c>
      <c r="K13" s="2"/>
      <c r="L13" s="32">
        <f t="shared" ref="L13:L22" si="1">L12+1</f>
        <v>2</v>
      </c>
      <c r="M13" s="41" t="s">
        <v>60</v>
      </c>
      <c r="N13" s="41" t="s">
        <v>46</v>
      </c>
      <c r="O13" s="47">
        <v>292</v>
      </c>
      <c r="P13" s="47">
        <v>300</v>
      </c>
      <c r="Q13" s="47">
        <v>298</v>
      </c>
      <c r="R13" s="65">
        <v>298</v>
      </c>
      <c r="S13" s="28">
        <f>COUNT(O13:R13)</f>
        <v>4</v>
      </c>
      <c r="T13" s="26">
        <f>SUM(O13:R13)</f>
        <v>1188</v>
      </c>
      <c r="U13" s="2"/>
    </row>
    <row r="14" spans="1:21" ht="20.100000000000001" customHeight="1" thickBot="1" x14ac:dyDescent="0.3">
      <c r="A14" s="1"/>
      <c r="B14" s="32">
        <f t="shared" si="0"/>
        <v>3</v>
      </c>
      <c r="C14" s="41" t="s">
        <v>39</v>
      </c>
      <c r="D14" s="41" t="s">
        <v>40</v>
      </c>
      <c r="E14" s="47">
        <v>291</v>
      </c>
      <c r="F14" s="47">
        <v>295</v>
      </c>
      <c r="G14" s="47">
        <v>300</v>
      </c>
      <c r="H14" s="63">
        <v>293</v>
      </c>
      <c r="I14" s="29">
        <f>COUNT(E14:H14)</f>
        <v>4</v>
      </c>
      <c r="J14" s="26">
        <f>SUM(E14:H14)</f>
        <v>1179</v>
      </c>
      <c r="K14" s="2"/>
      <c r="L14" s="32">
        <f t="shared" si="1"/>
        <v>3</v>
      </c>
      <c r="M14" s="41" t="s">
        <v>57</v>
      </c>
      <c r="N14" s="41" t="s">
        <v>58</v>
      </c>
      <c r="O14" s="47">
        <v>294</v>
      </c>
      <c r="P14" s="47">
        <v>290</v>
      </c>
      <c r="Q14" s="47">
        <v>297</v>
      </c>
      <c r="R14" s="65">
        <v>300</v>
      </c>
      <c r="S14" s="28">
        <f>COUNT(O14:R14)</f>
        <v>4</v>
      </c>
      <c r="T14" s="26">
        <f>SUM(O14:R14)</f>
        <v>1181</v>
      </c>
      <c r="U14" s="2"/>
    </row>
    <row r="15" spans="1:21" ht="20.100000000000001" customHeight="1" thickBot="1" x14ac:dyDescent="0.3">
      <c r="A15" s="1"/>
      <c r="B15" s="32">
        <f t="shared" si="0"/>
        <v>4</v>
      </c>
      <c r="C15" s="41" t="s">
        <v>29</v>
      </c>
      <c r="D15" s="41" t="s">
        <v>30</v>
      </c>
      <c r="E15" s="47">
        <v>297</v>
      </c>
      <c r="F15" s="47">
        <v>296</v>
      </c>
      <c r="G15" s="47">
        <v>294</v>
      </c>
      <c r="H15" s="63">
        <v>290</v>
      </c>
      <c r="I15" s="29">
        <f>COUNT(E15:H15)</f>
        <v>4</v>
      </c>
      <c r="J15" s="26">
        <f>SUM(E15:H15)</f>
        <v>1177</v>
      </c>
      <c r="K15" s="2"/>
      <c r="L15" s="32">
        <f t="shared" si="1"/>
        <v>4</v>
      </c>
      <c r="M15" s="41" t="s">
        <v>53</v>
      </c>
      <c r="N15" s="41" t="s">
        <v>54</v>
      </c>
      <c r="O15" s="47">
        <v>297</v>
      </c>
      <c r="P15" s="47">
        <v>297</v>
      </c>
      <c r="Q15" s="47">
        <v>148</v>
      </c>
      <c r="R15" s="65">
        <v>293</v>
      </c>
      <c r="S15" s="28">
        <f>COUNT(O15:R15)</f>
        <v>4</v>
      </c>
      <c r="T15" s="26">
        <f>SUM(O15:R15)</f>
        <v>1035</v>
      </c>
      <c r="U15" s="2"/>
    </row>
    <row r="16" spans="1:21" ht="20.100000000000001" customHeight="1" thickBot="1" x14ac:dyDescent="0.3">
      <c r="A16" s="1"/>
      <c r="B16" s="32">
        <f t="shared" si="0"/>
        <v>5</v>
      </c>
      <c r="C16" s="41" t="s">
        <v>20</v>
      </c>
      <c r="D16" s="41" t="s">
        <v>21</v>
      </c>
      <c r="E16" s="47">
        <v>296</v>
      </c>
      <c r="F16" s="47">
        <v>288</v>
      </c>
      <c r="G16" s="47">
        <v>293</v>
      </c>
      <c r="H16" s="63">
        <v>292</v>
      </c>
      <c r="I16" s="29">
        <f>COUNT(E16:H16)</f>
        <v>4</v>
      </c>
      <c r="J16" s="26">
        <f>SUM(E16:H16)</f>
        <v>1169</v>
      </c>
      <c r="K16" s="2"/>
      <c r="L16" s="32">
        <f t="shared" si="1"/>
        <v>5</v>
      </c>
      <c r="M16" s="41" t="s">
        <v>47</v>
      </c>
      <c r="N16" s="41" t="s">
        <v>48</v>
      </c>
      <c r="O16" s="47">
        <v>300</v>
      </c>
      <c r="P16" s="47">
        <v>296</v>
      </c>
      <c r="Q16" s="20" t="s">
        <v>17</v>
      </c>
      <c r="R16" s="65">
        <v>299</v>
      </c>
      <c r="S16" s="28">
        <f>COUNT(O16:R16)</f>
        <v>3</v>
      </c>
      <c r="T16" s="26">
        <f>SUM(O16:R16)</f>
        <v>895</v>
      </c>
      <c r="U16" s="2"/>
    </row>
    <row r="17" spans="1:21" ht="20.100000000000001" customHeight="1" thickBot="1" x14ac:dyDescent="0.3">
      <c r="A17" s="1"/>
      <c r="B17" s="32">
        <f t="shared" si="0"/>
        <v>6</v>
      </c>
      <c r="C17" s="41" t="s">
        <v>27</v>
      </c>
      <c r="D17" s="41" t="s">
        <v>28</v>
      </c>
      <c r="E17" s="47">
        <v>298</v>
      </c>
      <c r="F17" s="47">
        <v>294</v>
      </c>
      <c r="G17" s="47">
        <v>296</v>
      </c>
      <c r="H17" s="63">
        <v>144</v>
      </c>
      <c r="I17" s="29">
        <f>COUNT(E17:H17)</f>
        <v>4</v>
      </c>
      <c r="J17" s="26">
        <f>SUM(E17:H17)</f>
        <v>1032</v>
      </c>
      <c r="K17" s="2"/>
      <c r="L17" s="32">
        <f t="shared" si="1"/>
        <v>6</v>
      </c>
      <c r="M17" s="41" t="s">
        <v>59</v>
      </c>
      <c r="N17" s="41" t="s">
        <v>46</v>
      </c>
      <c r="O17" s="47">
        <v>293</v>
      </c>
      <c r="P17" s="47">
        <v>293</v>
      </c>
      <c r="Q17" s="20" t="s">
        <v>17</v>
      </c>
      <c r="R17" s="65">
        <v>296</v>
      </c>
      <c r="S17" s="28">
        <f>COUNT(O17:R17)</f>
        <v>3</v>
      </c>
      <c r="T17" s="26">
        <f>SUM(O17:R17)</f>
        <v>882</v>
      </c>
      <c r="U17" s="2"/>
    </row>
    <row r="18" spans="1:21" ht="20.100000000000001" customHeight="1" thickBot="1" x14ac:dyDescent="0.3">
      <c r="A18" s="1"/>
      <c r="B18" s="32">
        <f t="shared" si="0"/>
        <v>7</v>
      </c>
      <c r="C18" s="42" t="s">
        <v>45</v>
      </c>
      <c r="D18" s="42" t="s">
        <v>46</v>
      </c>
      <c r="E18" s="47">
        <v>144</v>
      </c>
      <c r="F18" s="47">
        <v>290</v>
      </c>
      <c r="G18" s="47">
        <v>299</v>
      </c>
      <c r="H18" s="63">
        <v>295</v>
      </c>
      <c r="I18" s="29">
        <f>COUNT(E18:H18)</f>
        <v>4</v>
      </c>
      <c r="J18" s="26">
        <f>SUM(E18:H18)</f>
        <v>1028</v>
      </c>
      <c r="K18" s="2"/>
      <c r="L18" s="32">
        <f t="shared" si="1"/>
        <v>7</v>
      </c>
      <c r="M18" s="41" t="s">
        <v>61</v>
      </c>
      <c r="N18" s="41" t="s">
        <v>62</v>
      </c>
      <c r="O18" s="47">
        <v>291</v>
      </c>
      <c r="P18" s="47">
        <v>144</v>
      </c>
      <c r="Q18" s="20" t="s">
        <v>17</v>
      </c>
      <c r="R18" s="65">
        <v>295</v>
      </c>
      <c r="S18" s="28">
        <f>COUNT(O18:R18)</f>
        <v>3</v>
      </c>
      <c r="T18" s="26">
        <f>SUM(O18:R18)</f>
        <v>730</v>
      </c>
      <c r="U18" s="2"/>
    </row>
    <row r="19" spans="1:21" ht="20.100000000000001" customHeight="1" thickBot="1" x14ac:dyDescent="0.3">
      <c r="A19" s="1"/>
      <c r="B19" s="32">
        <f t="shared" si="0"/>
        <v>8</v>
      </c>
      <c r="C19" s="41" t="s">
        <v>25</v>
      </c>
      <c r="D19" s="41" t="s">
        <v>26</v>
      </c>
      <c r="E19" s="47">
        <v>300</v>
      </c>
      <c r="F19" s="47">
        <v>299</v>
      </c>
      <c r="G19" s="20" t="s">
        <v>17</v>
      </c>
      <c r="H19" s="63">
        <v>299</v>
      </c>
      <c r="I19" s="29">
        <f>COUNT(E19:H19)</f>
        <v>3</v>
      </c>
      <c r="J19" s="26">
        <f>SUM(E19:H19)</f>
        <v>898</v>
      </c>
      <c r="K19" s="2"/>
      <c r="L19" s="32">
        <f t="shared" si="1"/>
        <v>8</v>
      </c>
      <c r="M19" s="41" t="s">
        <v>49</v>
      </c>
      <c r="N19" s="41" t="s">
        <v>50</v>
      </c>
      <c r="O19" s="47">
        <v>299</v>
      </c>
      <c r="P19" s="47">
        <v>144</v>
      </c>
      <c r="Q19" s="47">
        <v>148</v>
      </c>
      <c r="R19" s="23" t="s">
        <v>17</v>
      </c>
      <c r="S19" s="28">
        <f>COUNT(O19:R19)</f>
        <v>3</v>
      </c>
      <c r="T19" s="26">
        <f>SUM(O19:R19)</f>
        <v>591</v>
      </c>
      <c r="U19" s="2"/>
    </row>
    <row r="20" spans="1:21" ht="20.100000000000001" customHeight="1" thickBot="1" x14ac:dyDescent="0.3">
      <c r="A20" s="1"/>
      <c r="B20" s="32">
        <f t="shared" si="0"/>
        <v>9</v>
      </c>
      <c r="C20" s="41" t="s">
        <v>33</v>
      </c>
      <c r="D20" s="41" t="s">
        <v>34</v>
      </c>
      <c r="E20" s="47">
        <v>294</v>
      </c>
      <c r="F20" s="47">
        <v>291</v>
      </c>
      <c r="G20" s="20" t="s">
        <v>17</v>
      </c>
      <c r="H20" s="21" t="s">
        <v>17</v>
      </c>
      <c r="I20" s="29">
        <f>COUNT(E20:H20)</f>
        <v>2</v>
      </c>
      <c r="J20" s="26">
        <f>SUM(E20:H20)</f>
        <v>585</v>
      </c>
      <c r="K20" s="2"/>
      <c r="L20" s="32">
        <f t="shared" si="1"/>
        <v>9</v>
      </c>
      <c r="M20" s="41" t="s">
        <v>55</v>
      </c>
      <c r="N20" s="41" t="s">
        <v>56</v>
      </c>
      <c r="O20" s="47">
        <v>295</v>
      </c>
      <c r="P20" s="47">
        <v>292</v>
      </c>
      <c r="Q20" s="20" t="s">
        <v>17</v>
      </c>
      <c r="R20" s="23" t="s">
        <v>17</v>
      </c>
      <c r="S20" s="28">
        <f>COUNT(O20:R20)</f>
        <v>2</v>
      </c>
      <c r="T20" s="26">
        <f>SUM(O20:R20)</f>
        <v>587</v>
      </c>
      <c r="U20" s="2"/>
    </row>
    <row r="21" spans="1:21" ht="20.100000000000001" customHeight="1" thickBot="1" x14ac:dyDescent="0.3">
      <c r="A21" s="1"/>
      <c r="B21" s="32">
        <f t="shared" si="0"/>
        <v>10</v>
      </c>
      <c r="C21" s="41" t="s">
        <v>35</v>
      </c>
      <c r="D21" s="41" t="s">
        <v>36</v>
      </c>
      <c r="E21" s="47">
        <v>293</v>
      </c>
      <c r="F21" s="20" t="s">
        <v>17</v>
      </c>
      <c r="G21" s="20" t="s">
        <v>17</v>
      </c>
      <c r="H21" s="63">
        <v>144</v>
      </c>
      <c r="I21" s="29">
        <f>COUNT(E21:H21)</f>
        <v>2</v>
      </c>
      <c r="J21" s="26">
        <f>SUM(E21:H21)</f>
        <v>437</v>
      </c>
      <c r="K21" s="2"/>
      <c r="L21" s="32">
        <f t="shared" si="1"/>
        <v>10</v>
      </c>
      <c r="M21" s="42" t="s">
        <v>76</v>
      </c>
      <c r="N21" s="42" t="s">
        <v>77</v>
      </c>
      <c r="O21" s="20" t="s">
        <v>17</v>
      </c>
      <c r="P21" s="20" t="s">
        <v>17</v>
      </c>
      <c r="Q21" s="47">
        <v>300</v>
      </c>
      <c r="R21" s="23" t="s">
        <v>17</v>
      </c>
      <c r="S21" s="28">
        <f>COUNT(O21:R21)</f>
        <v>1</v>
      </c>
      <c r="T21" s="26">
        <f>SUM(O21:R21)</f>
        <v>300</v>
      </c>
      <c r="U21" s="2"/>
    </row>
    <row r="22" spans="1:21" ht="20.100000000000001" customHeight="1" thickBot="1" x14ac:dyDescent="0.3">
      <c r="A22" s="1"/>
      <c r="B22" s="32">
        <f t="shared" si="0"/>
        <v>11</v>
      </c>
      <c r="C22" s="42" t="s">
        <v>43</v>
      </c>
      <c r="D22" s="42" t="s">
        <v>44</v>
      </c>
      <c r="E22" s="47">
        <v>144</v>
      </c>
      <c r="F22" s="47">
        <v>293</v>
      </c>
      <c r="G22" s="20" t="s">
        <v>17</v>
      </c>
      <c r="H22" s="21" t="s">
        <v>17</v>
      </c>
      <c r="I22" s="29">
        <f>COUNT(E22:H22)</f>
        <v>2</v>
      </c>
      <c r="J22" s="26">
        <f>SUM(E22:H22)</f>
        <v>437</v>
      </c>
      <c r="K22" s="2"/>
      <c r="L22" s="32">
        <f t="shared" si="1"/>
        <v>11</v>
      </c>
      <c r="M22" s="41" t="s">
        <v>69</v>
      </c>
      <c r="N22" s="41" t="s">
        <v>70</v>
      </c>
      <c r="O22" s="20" t="s">
        <v>17</v>
      </c>
      <c r="P22" s="47">
        <v>299</v>
      </c>
      <c r="Q22" s="20" t="s">
        <v>17</v>
      </c>
      <c r="R22" s="23" t="s">
        <v>17</v>
      </c>
      <c r="S22" s="28">
        <f>COUNT(O22:R22)</f>
        <v>1</v>
      </c>
      <c r="T22" s="26">
        <f>SUM(O22:R22)</f>
        <v>299</v>
      </c>
      <c r="U22" s="2"/>
    </row>
    <row r="23" spans="1:21" ht="20.100000000000001" customHeight="1" thickBot="1" x14ac:dyDescent="0.3">
      <c r="A23" s="1"/>
      <c r="B23" s="32">
        <v>12</v>
      </c>
      <c r="C23" s="42" t="s">
        <v>15</v>
      </c>
      <c r="D23" s="42" t="s">
        <v>65</v>
      </c>
      <c r="E23" s="20" t="s">
        <v>17</v>
      </c>
      <c r="F23" s="47">
        <v>300</v>
      </c>
      <c r="G23" s="20" t="s">
        <v>17</v>
      </c>
      <c r="H23" s="21" t="s">
        <v>17</v>
      </c>
      <c r="I23" s="29">
        <f>COUNT(E23:H23)</f>
        <v>1</v>
      </c>
      <c r="J23" s="26">
        <f>SUM(E23:H23)</f>
        <v>300</v>
      </c>
      <c r="K23" s="2"/>
      <c r="L23" s="32">
        <v>12</v>
      </c>
      <c r="M23" s="41" t="s">
        <v>51</v>
      </c>
      <c r="N23" s="41" t="s">
        <v>52</v>
      </c>
      <c r="O23" s="47">
        <v>298</v>
      </c>
      <c r="P23" s="20" t="s">
        <v>17</v>
      </c>
      <c r="Q23" s="20" t="s">
        <v>17</v>
      </c>
      <c r="R23" s="23" t="s">
        <v>17</v>
      </c>
      <c r="S23" s="28">
        <f>COUNT(O23:R23)</f>
        <v>1</v>
      </c>
      <c r="T23" s="26">
        <f>SUM(O23:R23)</f>
        <v>298</v>
      </c>
      <c r="U23" s="2"/>
    </row>
    <row r="24" spans="1:21" ht="20.100000000000001" customHeight="1" thickBot="1" x14ac:dyDescent="0.3">
      <c r="A24" s="1"/>
      <c r="B24" s="32">
        <v>13</v>
      </c>
      <c r="C24" s="42" t="s">
        <v>78</v>
      </c>
      <c r="D24" s="42" t="s">
        <v>79</v>
      </c>
      <c r="E24" s="20" t="s">
        <v>17</v>
      </c>
      <c r="F24" s="20" t="s">
        <v>17</v>
      </c>
      <c r="G24" s="20" t="s">
        <v>17</v>
      </c>
      <c r="H24" s="63">
        <v>300</v>
      </c>
      <c r="I24" s="29">
        <f>COUNT(E24:H24)</f>
        <v>1</v>
      </c>
      <c r="J24" s="26">
        <f>SUM(E24:H24)</f>
        <v>300</v>
      </c>
      <c r="K24" s="2"/>
      <c r="L24" s="32">
        <v>13</v>
      </c>
      <c r="M24" s="42" t="s">
        <v>71</v>
      </c>
      <c r="N24" s="42" t="s">
        <v>70</v>
      </c>
      <c r="O24" s="20" t="s">
        <v>17</v>
      </c>
      <c r="P24" s="47">
        <v>295</v>
      </c>
      <c r="Q24" s="20" t="s">
        <v>17</v>
      </c>
      <c r="R24" s="23" t="s">
        <v>17</v>
      </c>
      <c r="S24" s="28">
        <f>COUNT(O24:R24)</f>
        <v>1</v>
      </c>
      <c r="T24" s="26">
        <f>SUM(O24:R24)</f>
        <v>295</v>
      </c>
      <c r="U24" s="2"/>
    </row>
    <row r="25" spans="1:21" ht="20.100000000000001" customHeight="1" thickBot="1" x14ac:dyDescent="0.3">
      <c r="A25" s="1"/>
      <c r="B25" s="32">
        <v>14</v>
      </c>
      <c r="C25" s="42" t="s">
        <v>80</v>
      </c>
      <c r="D25" s="42" t="s">
        <v>81</v>
      </c>
      <c r="E25" s="20" t="s">
        <v>17</v>
      </c>
      <c r="F25" s="20" t="s">
        <v>17</v>
      </c>
      <c r="G25" s="20" t="s">
        <v>17</v>
      </c>
      <c r="H25" s="63">
        <v>298</v>
      </c>
      <c r="I25" s="29">
        <f>COUNT(E25:H25)</f>
        <v>1</v>
      </c>
      <c r="J25" s="26">
        <f>SUM(E25:H25)</f>
        <v>298</v>
      </c>
      <c r="K25" s="2"/>
      <c r="L25" s="32">
        <v>14</v>
      </c>
      <c r="M25" s="42" t="s">
        <v>72</v>
      </c>
      <c r="N25" s="42" t="s">
        <v>73</v>
      </c>
      <c r="O25" s="20" t="s">
        <v>17</v>
      </c>
      <c r="P25" s="47">
        <v>294</v>
      </c>
      <c r="Q25" s="20" t="s">
        <v>17</v>
      </c>
      <c r="R25" s="23" t="s">
        <v>17</v>
      </c>
      <c r="S25" s="28">
        <f>COUNT(O25:R25)</f>
        <v>1</v>
      </c>
      <c r="T25" s="26">
        <f>SUM(O25:R25)</f>
        <v>294</v>
      </c>
      <c r="U25" s="2"/>
    </row>
    <row r="26" spans="1:21" ht="20.100000000000001" customHeight="1" thickBot="1" x14ac:dyDescent="0.3">
      <c r="A26" s="1"/>
      <c r="B26" s="32">
        <v>15</v>
      </c>
      <c r="C26" s="42" t="s">
        <v>82</v>
      </c>
      <c r="D26" s="42" t="s">
        <v>83</v>
      </c>
      <c r="E26" s="20" t="s">
        <v>17</v>
      </c>
      <c r="F26" s="20" t="s">
        <v>17</v>
      </c>
      <c r="G26" s="20" t="s">
        <v>17</v>
      </c>
      <c r="H26" s="63">
        <v>297</v>
      </c>
      <c r="I26" s="29">
        <f>COUNT(E26:H26)</f>
        <v>1</v>
      </c>
      <c r="J26" s="26">
        <f>SUM(E26:H26)</f>
        <v>297</v>
      </c>
      <c r="K26" s="2"/>
      <c r="L26" s="32">
        <v>15</v>
      </c>
      <c r="M26" s="42" t="s">
        <v>85</v>
      </c>
      <c r="N26" s="42" t="s">
        <v>86</v>
      </c>
      <c r="O26" s="20" t="s">
        <v>17</v>
      </c>
      <c r="P26" s="20" t="s">
        <v>17</v>
      </c>
      <c r="Q26" s="20" t="s">
        <v>17</v>
      </c>
      <c r="R26" s="65">
        <v>294</v>
      </c>
      <c r="S26" s="28">
        <f>COUNT(O26:R26)</f>
        <v>1</v>
      </c>
      <c r="T26" s="26">
        <f>SUM(O26:R26)</f>
        <v>294</v>
      </c>
      <c r="U26" s="2"/>
    </row>
    <row r="27" spans="1:21" ht="20.100000000000001" customHeight="1" thickBot="1" x14ac:dyDescent="0.3">
      <c r="A27" s="1"/>
      <c r="B27" s="32">
        <v>16</v>
      </c>
      <c r="C27" s="42" t="s">
        <v>15</v>
      </c>
      <c r="D27" s="42" t="s">
        <v>75</v>
      </c>
      <c r="E27" s="20" t="s">
        <v>17</v>
      </c>
      <c r="F27" s="20" t="s">
        <v>17</v>
      </c>
      <c r="G27" s="47">
        <v>295</v>
      </c>
      <c r="H27" s="21" t="s">
        <v>17</v>
      </c>
      <c r="I27" s="29">
        <f>COUNT(E27:H27)</f>
        <v>1</v>
      </c>
      <c r="J27" s="26">
        <f>SUM(E27:H27)</f>
        <v>295</v>
      </c>
      <c r="K27" s="2"/>
      <c r="L27" s="32">
        <v>16</v>
      </c>
      <c r="M27" s="42" t="s">
        <v>74</v>
      </c>
      <c r="N27" s="42" t="s">
        <v>68</v>
      </c>
      <c r="O27" s="20" t="s">
        <v>17</v>
      </c>
      <c r="P27" s="47">
        <v>291</v>
      </c>
      <c r="Q27" s="20" t="s">
        <v>17</v>
      </c>
      <c r="R27" s="23" t="s">
        <v>17</v>
      </c>
      <c r="S27" s="28">
        <f>COUNT(O27:R27)</f>
        <v>1</v>
      </c>
      <c r="T27" s="26">
        <f>SUM(O27:R27)</f>
        <v>291</v>
      </c>
      <c r="U27" s="2"/>
    </row>
    <row r="28" spans="1:21" ht="20.100000000000001" customHeight="1" thickBot="1" x14ac:dyDescent="0.3">
      <c r="A28" s="1"/>
      <c r="B28" s="32">
        <v>17</v>
      </c>
      <c r="C28" s="42" t="s">
        <v>51</v>
      </c>
      <c r="D28" s="42" t="s">
        <v>66</v>
      </c>
      <c r="E28" s="20" t="s">
        <v>17</v>
      </c>
      <c r="F28" s="47">
        <v>292</v>
      </c>
      <c r="G28" s="20" t="s">
        <v>17</v>
      </c>
      <c r="H28" s="21" t="s">
        <v>17</v>
      </c>
      <c r="I28" s="29">
        <f>COUNT(E28:H28)</f>
        <v>1</v>
      </c>
      <c r="J28" s="26">
        <f>SUM(E28:H28)</f>
        <v>292</v>
      </c>
      <c r="K28" s="2"/>
      <c r="L28" s="32">
        <v>17</v>
      </c>
      <c r="M28" s="42"/>
      <c r="N28" s="42"/>
      <c r="O28" s="20" t="s">
        <v>17</v>
      </c>
      <c r="P28" s="20" t="s">
        <v>17</v>
      </c>
      <c r="Q28" s="20" t="s">
        <v>17</v>
      </c>
      <c r="R28" s="23" t="s">
        <v>17</v>
      </c>
      <c r="S28" s="28">
        <f t="shared" ref="S28:S30" si="2">COUNT(O28:R28)</f>
        <v>0</v>
      </c>
      <c r="T28" s="26">
        <f t="shared" ref="T28:T30" si="3">SUM(O28:R28)</f>
        <v>0</v>
      </c>
      <c r="U28" s="2"/>
    </row>
    <row r="29" spans="1:21" ht="20.100000000000001" customHeight="1" thickBot="1" x14ac:dyDescent="0.3">
      <c r="A29" s="1"/>
      <c r="B29" s="32">
        <v>18</v>
      </c>
      <c r="C29" s="41" t="s">
        <v>37</v>
      </c>
      <c r="D29" s="41" t="s">
        <v>38</v>
      </c>
      <c r="E29" s="47">
        <v>292</v>
      </c>
      <c r="F29" s="20" t="s">
        <v>17</v>
      </c>
      <c r="G29" s="20" t="s">
        <v>17</v>
      </c>
      <c r="H29" s="21" t="s">
        <v>17</v>
      </c>
      <c r="I29" s="29">
        <f>COUNT(E29:H29)</f>
        <v>1</v>
      </c>
      <c r="J29" s="26">
        <f>SUM(E29:H29)</f>
        <v>292</v>
      </c>
      <c r="K29" s="2"/>
      <c r="L29" s="32">
        <v>18</v>
      </c>
      <c r="M29" s="42"/>
      <c r="N29" s="42"/>
      <c r="O29" s="20" t="s">
        <v>17</v>
      </c>
      <c r="P29" s="20" t="s">
        <v>17</v>
      </c>
      <c r="Q29" s="20" t="s">
        <v>17</v>
      </c>
      <c r="R29" s="23" t="s">
        <v>17</v>
      </c>
      <c r="S29" s="28">
        <f t="shared" si="2"/>
        <v>0</v>
      </c>
      <c r="T29" s="26">
        <f t="shared" si="3"/>
        <v>0</v>
      </c>
      <c r="U29" s="2"/>
    </row>
    <row r="30" spans="1:21" ht="20.100000000000001" customHeight="1" thickBot="1" x14ac:dyDescent="0.3">
      <c r="A30" s="1"/>
      <c r="B30" s="32">
        <v>19</v>
      </c>
      <c r="C30" s="42" t="s">
        <v>84</v>
      </c>
      <c r="D30" s="42" t="s">
        <v>76</v>
      </c>
      <c r="E30" s="20" t="s">
        <v>17</v>
      </c>
      <c r="F30" s="20" t="s">
        <v>17</v>
      </c>
      <c r="G30" s="20" t="s">
        <v>17</v>
      </c>
      <c r="H30" s="63">
        <v>291</v>
      </c>
      <c r="I30" s="29">
        <f>COUNT(E30:H30)</f>
        <v>1</v>
      </c>
      <c r="J30" s="26">
        <f>SUM(E30:H30)</f>
        <v>291</v>
      </c>
      <c r="K30" s="2"/>
      <c r="L30" s="32">
        <v>19</v>
      </c>
      <c r="M30" s="42"/>
      <c r="N30" s="42"/>
      <c r="O30" s="20" t="s">
        <v>17</v>
      </c>
      <c r="P30" s="20" t="s">
        <v>17</v>
      </c>
      <c r="Q30" s="20" t="s">
        <v>17</v>
      </c>
      <c r="R30" s="23" t="s">
        <v>17</v>
      </c>
      <c r="S30" s="28">
        <f t="shared" si="2"/>
        <v>0</v>
      </c>
      <c r="T30" s="26">
        <f t="shared" si="3"/>
        <v>0</v>
      </c>
      <c r="U30" s="2"/>
    </row>
    <row r="31" spans="1:21" ht="20.100000000000001" customHeight="1" thickBot="1" x14ac:dyDescent="0.3">
      <c r="A31" s="1"/>
      <c r="B31" s="33"/>
      <c r="C31" s="64" t="s">
        <v>41</v>
      </c>
      <c r="D31" s="64" t="s">
        <v>42</v>
      </c>
      <c r="E31" s="47">
        <v>290</v>
      </c>
      <c r="F31" s="20" t="s">
        <v>17</v>
      </c>
      <c r="G31" s="20" t="s">
        <v>17</v>
      </c>
      <c r="H31" s="21" t="s">
        <v>17</v>
      </c>
      <c r="I31" s="29">
        <f>COUNT(E31:H31)</f>
        <v>1</v>
      </c>
      <c r="J31" s="26">
        <f>SUM(E31:H31)</f>
        <v>290</v>
      </c>
      <c r="K31" s="2"/>
      <c r="L31" s="33"/>
      <c r="M31" s="43"/>
      <c r="N31" s="43"/>
      <c r="O31" s="20" t="s">
        <v>17</v>
      </c>
      <c r="P31" s="20" t="s">
        <v>17</v>
      </c>
      <c r="Q31" s="20" t="s">
        <v>17</v>
      </c>
      <c r="R31" s="23" t="s">
        <v>17</v>
      </c>
      <c r="S31" s="28">
        <f t="shared" ref="S31:S32" si="4">COUNT(O31:R31)</f>
        <v>0</v>
      </c>
      <c r="T31" s="26">
        <f t="shared" ref="T31:T32" si="5">SUM(O31:R31)</f>
        <v>0</v>
      </c>
      <c r="U31" s="2"/>
    </row>
    <row r="32" spans="1:21" ht="20.100000000000001" customHeight="1" thickBot="1" x14ac:dyDescent="0.3">
      <c r="A32" s="1"/>
      <c r="B32" s="33"/>
      <c r="C32" s="43" t="s">
        <v>67</v>
      </c>
      <c r="D32" s="43" t="s">
        <v>68</v>
      </c>
      <c r="E32" s="20" t="s">
        <v>17</v>
      </c>
      <c r="F32" s="47">
        <v>289</v>
      </c>
      <c r="G32" s="20" t="s">
        <v>17</v>
      </c>
      <c r="H32" s="20" t="s">
        <v>17</v>
      </c>
      <c r="I32" s="29">
        <f>COUNT(E32:H32)</f>
        <v>1</v>
      </c>
      <c r="J32" s="26">
        <f>SUM(E32:H32)</f>
        <v>289</v>
      </c>
      <c r="K32" s="2"/>
      <c r="L32" s="33"/>
      <c r="M32" s="43"/>
      <c r="N32" s="43"/>
      <c r="O32" s="20" t="s">
        <v>17</v>
      </c>
      <c r="P32" s="20" t="s">
        <v>17</v>
      </c>
      <c r="Q32" s="20" t="s">
        <v>17</v>
      </c>
      <c r="R32" s="23" t="s">
        <v>17</v>
      </c>
      <c r="S32" s="28">
        <f t="shared" si="4"/>
        <v>0</v>
      </c>
      <c r="T32" s="26">
        <f t="shared" si="5"/>
        <v>0</v>
      </c>
      <c r="U32" s="2"/>
    </row>
    <row r="33" spans="1:21" ht="15.75" x14ac:dyDescent="0.25">
      <c r="A33" s="1"/>
      <c r="B33" s="15"/>
      <c r="C33" s="22"/>
      <c r="D33" s="22"/>
      <c r="E33" s="19">
        <f>COUNT(E12:E32)</f>
        <v>13</v>
      </c>
      <c r="F33" s="19">
        <f>COUNT(F12:F32)</f>
        <v>13</v>
      </c>
      <c r="G33" s="19">
        <f>COUNT(G12:G32)</f>
        <v>8</v>
      </c>
      <c r="H33" s="19">
        <f>COUNT(H12:H32)</f>
        <v>13</v>
      </c>
      <c r="I33" s="18"/>
      <c r="J33" s="18"/>
      <c r="K33" s="17"/>
      <c r="L33" s="36"/>
      <c r="M33" s="22"/>
      <c r="N33" s="24"/>
      <c r="O33" s="16">
        <f>COUNT(O12:O32)</f>
        <v>10</v>
      </c>
      <c r="P33" s="16">
        <f>COUNT(P12:P32)</f>
        <v>13</v>
      </c>
      <c r="Q33" s="16">
        <f>COUNT(Q12:Q32)</f>
        <v>6</v>
      </c>
      <c r="R33" s="16">
        <f>COUNT(R12:R32)</f>
        <v>8</v>
      </c>
      <c r="S33" s="16"/>
      <c r="T33" s="16"/>
      <c r="U33" s="2"/>
    </row>
    <row r="34" spans="1:21" ht="18.75" customHeight="1" x14ac:dyDescent="0.25">
      <c r="A34" s="1"/>
      <c r="B34" s="1"/>
      <c r="C34" s="1"/>
      <c r="D34" s="51" t="s">
        <v>63</v>
      </c>
      <c r="E34" s="51"/>
      <c r="F34" s="51"/>
      <c r="G34" s="51"/>
      <c r="H34" s="44">
        <f>SUM(E33:H33)</f>
        <v>47</v>
      </c>
      <c r="I34" s="1"/>
      <c r="J34" s="1"/>
      <c r="K34" s="1"/>
      <c r="L34" s="34"/>
      <c r="M34" s="1"/>
      <c r="N34" s="51" t="s">
        <v>64</v>
      </c>
      <c r="O34" s="51"/>
      <c r="P34" s="51"/>
      <c r="Q34" s="51"/>
      <c r="R34" s="44">
        <f>SUM(O33:R33)</f>
        <v>37</v>
      </c>
      <c r="S34" s="1"/>
      <c r="T34" s="1"/>
      <c r="U34" s="1"/>
    </row>
  </sheetData>
  <sheetProtection algorithmName="SHA-512" hashValue="qVwiHitjAszi1sHoQ7PAv8CrNU9kRTSklpQ7ULOiYALthAbDTv+C2NoR6mx783XtTC6wxI6erZTzHKO5C01jvg==" saltValue="syMQnvOGgbMcpOoyhsopSA==" spinCount="100000" sheet="1" selectLockedCells="1" selectUnlockedCells="1"/>
  <sortState xmlns:xlrd2="http://schemas.microsoft.com/office/spreadsheetml/2017/richdata2" ref="M12:T27">
    <sortCondition descending="1" ref="T12:T27"/>
    <sortCondition descending="1" ref="S12:S27"/>
  </sortState>
  <mergeCells count="13">
    <mergeCell ref="D34:G34"/>
    <mergeCell ref="N34:Q34"/>
    <mergeCell ref="B2:T2"/>
    <mergeCell ref="B6:D6"/>
    <mergeCell ref="B7:D7"/>
    <mergeCell ref="B8:T8"/>
    <mergeCell ref="B9:J9"/>
    <mergeCell ref="L6:N6"/>
    <mergeCell ref="L9:T9"/>
    <mergeCell ref="B3:T3"/>
    <mergeCell ref="B4:T4"/>
    <mergeCell ref="B5:T5"/>
    <mergeCell ref="L7:N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2020-12-06T14:33:27Z</dcterms:created>
  <dcterms:modified xsi:type="dcterms:W3CDTF">2021-06-21T11:47:06Z</dcterms:modified>
</cp:coreProperties>
</file>