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BF Master Folder\2021 KBF\2021 Adult Tournament Results\Pt Std by Div\"/>
    </mc:Choice>
  </mc:AlternateContent>
  <xr:revisionPtr revIDLastSave="0" documentId="13_ncr:1_{C6BB10E8-954B-4F0F-94DA-34760CB368FB}" xr6:coauthVersionLast="47" xr6:coauthVersionMax="47" xr10:uidLastSave="{00000000-0000-0000-0000-000000000000}"/>
  <bookViews>
    <workbookView xWindow="23880" yWindow="-120" windowWidth="29040" windowHeight="15990" xr2:uid="{09A26631-96DD-44DD-8AB3-491FA72DF4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" i="1" l="1"/>
  <c r="Q38" i="1"/>
  <c r="P38" i="1"/>
  <c r="O38" i="1"/>
  <c r="H38" i="1"/>
  <c r="G38" i="1"/>
  <c r="F38" i="1"/>
  <c r="E38" i="1"/>
  <c r="T37" i="1"/>
  <c r="S37" i="1"/>
  <c r="J37" i="1"/>
  <c r="I37" i="1"/>
  <c r="T36" i="1"/>
  <c r="S36" i="1"/>
  <c r="J36" i="1"/>
  <c r="I36" i="1"/>
  <c r="T35" i="1"/>
  <c r="S35" i="1"/>
  <c r="J35" i="1"/>
  <c r="I35" i="1"/>
  <c r="T34" i="1"/>
  <c r="S34" i="1"/>
  <c r="J34" i="1"/>
  <c r="I34" i="1"/>
  <c r="T33" i="1"/>
  <c r="S33" i="1"/>
  <c r="J33" i="1"/>
  <c r="I33" i="1"/>
  <c r="T32" i="1"/>
  <c r="S32" i="1"/>
  <c r="J32" i="1"/>
  <c r="I32" i="1"/>
  <c r="T31" i="1"/>
  <c r="S31" i="1"/>
  <c r="J31" i="1"/>
  <c r="I31" i="1"/>
  <c r="T30" i="1"/>
  <c r="S30" i="1"/>
  <c r="J30" i="1"/>
  <c r="I30" i="1"/>
  <c r="T29" i="1"/>
  <c r="S29" i="1"/>
  <c r="J29" i="1"/>
  <c r="I29" i="1"/>
  <c r="T28" i="1"/>
  <c r="S28" i="1"/>
  <c r="J28" i="1"/>
  <c r="I28" i="1"/>
  <c r="T27" i="1"/>
  <c r="S27" i="1"/>
  <c r="J27" i="1"/>
  <c r="I27" i="1"/>
  <c r="T26" i="1"/>
  <c r="S26" i="1"/>
  <c r="J26" i="1"/>
  <c r="I26" i="1"/>
  <c r="T25" i="1"/>
  <c r="S25" i="1"/>
  <c r="J25" i="1"/>
  <c r="I25" i="1"/>
  <c r="T24" i="1"/>
  <c r="S24" i="1"/>
  <c r="J24" i="1"/>
  <c r="I24" i="1"/>
  <c r="T23" i="1"/>
  <c r="S23" i="1"/>
  <c r="J19" i="1"/>
  <c r="I19" i="1"/>
  <c r="T21" i="1"/>
  <c r="S21" i="1"/>
  <c r="J23" i="1"/>
  <c r="I23" i="1"/>
  <c r="T22" i="1"/>
  <c r="S22" i="1"/>
  <c r="J22" i="1"/>
  <c r="I22" i="1"/>
  <c r="T20" i="1"/>
  <c r="S20" i="1"/>
  <c r="J18" i="1"/>
  <c r="I18" i="1"/>
  <c r="T19" i="1"/>
  <c r="S19" i="1"/>
  <c r="L19" i="1"/>
  <c r="L20" i="1" s="1"/>
  <c r="L21" i="1" s="1"/>
  <c r="L22" i="1" s="1"/>
  <c r="L23" i="1" s="1"/>
  <c r="L24" i="1" s="1"/>
  <c r="L25" i="1" s="1"/>
  <c r="L26" i="1" s="1"/>
  <c r="L27" i="1" s="1"/>
  <c r="L28" i="1" s="1"/>
  <c r="J20" i="1"/>
  <c r="I20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T18" i="1"/>
  <c r="S18" i="1"/>
  <c r="J21" i="1"/>
  <c r="I21" i="1"/>
</calcChain>
</file>

<file path=xl/sharedStrings.xml><?xml version="1.0" encoding="utf-8"?>
<sst xmlns="http://schemas.openxmlformats.org/spreadsheetml/2006/main" count="178" uniqueCount="48">
  <si>
    <t>2021 Divisional Point Standing showing Best of 4 events for Co Anglers</t>
  </si>
  <si>
    <t>Michael R Carter **** 606-541-9050</t>
  </si>
  <si>
    <t>****</t>
  </si>
  <si>
    <t>Dates</t>
  </si>
  <si>
    <t>Tournament ID #</t>
  </si>
  <si>
    <t>Boaters</t>
  </si>
  <si>
    <t>Co Anglers</t>
  </si>
  <si>
    <t># fishermen</t>
  </si>
  <si>
    <t>F.Name</t>
  </si>
  <si>
    <t>L. Name</t>
  </si>
  <si>
    <t>Grayson Lake Main ramp</t>
  </si>
  <si>
    <t>Cave Run    Alfrey ramp</t>
  </si>
  <si>
    <t>Ohio River  Greenup</t>
  </si>
  <si>
    <t>Ohio River Greenup</t>
  </si>
  <si>
    <t>Events fished</t>
  </si>
  <si>
    <t>Total         Points</t>
  </si>
  <si>
    <t xml:space="preserve">Michael </t>
  </si>
  <si>
    <t>Carter</t>
  </si>
  <si>
    <t>dnf</t>
  </si>
  <si>
    <t>Eastern Division</t>
  </si>
  <si>
    <t xml:space="preserve"> **** </t>
  </si>
  <si>
    <t>Total Points</t>
  </si>
  <si>
    <t xml:space="preserve">Rodney </t>
  </si>
  <si>
    <t>Powell</t>
  </si>
  <si>
    <t>Ralph</t>
  </si>
  <si>
    <t>Craft</t>
  </si>
  <si>
    <t>Junstin</t>
  </si>
  <si>
    <t xml:space="preserve"> Baldridge</t>
  </si>
  <si>
    <t xml:space="preserve">Shane </t>
  </si>
  <si>
    <t>Adkins</t>
  </si>
  <si>
    <t>Shannon</t>
  </si>
  <si>
    <t>Deirfield</t>
  </si>
  <si>
    <t>Floyd</t>
  </si>
  <si>
    <t>Willis</t>
  </si>
  <si>
    <t xml:space="preserve">Anthony </t>
  </si>
  <si>
    <t>Madden</t>
  </si>
  <si>
    <t>Kiper</t>
  </si>
  <si>
    <t>Jacob</t>
  </si>
  <si>
    <t>Fritz</t>
  </si>
  <si>
    <t>Larry</t>
  </si>
  <si>
    <t>Staten</t>
  </si>
  <si>
    <t>Brian</t>
  </si>
  <si>
    <t>Starr</t>
  </si>
  <si>
    <t xml:space="preserve">Brandon </t>
  </si>
  <si>
    <t>Henry</t>
  </si>
  <si>
    <t>Matin</t>
  </si>
  <si>
    <t>Darin</t>
  </si>
  <si>
    <t>Moxley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</si>
</sst>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FFFF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medium">
        <color rgb="FF7030A0"/>
      </left>
      <right/>
      <top/>
      <bottom style="thick">
        <color rgb="FFFF0000"/>
      </bottom>
      <diagonal/>
    </border>
    <border>
      <left/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/>
      <top style="thick">
        <color rgb="FFFF000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4" fillId="4" borderId="3" xfId="0" applyNumberFormat="1" applyFont="1" applyFill="1" applyBorder="1"/>
    <xf numFmtId="164" fontId="4" fillId="4" borderId="4" xfId="0" applyNumberFormat="1" applyFont="1" applyFill="1" applyBorder="1"/>
    <xf numFmtId="164" fontId="4" fillId="4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64" fontId="4" fillId="4" borderId="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5" fillId="5" borderId="6" xfId="0" applyFont="1" applyFill="1" applyBorder="1"/>
    <xf numFmtId="0" fontId="5" fillId="5" borderId="7" xfId="0" applyFont="1" applyFill="1" applyBorder="1"/>
    <xf numFmtId="0" fontId="5" fillId="5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/>
    <xf numFmtId="0" fontId="5" fillId="5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textRotation="90" wrapText="1"/>
    </xf>
    <xf numFmtId="0" fontId="7" fillId="2" borderId="0" xfId="0" applyFont="1" applyFill="1" applyAlignment="1">
      <alignment horizontal="center"/>
    </xf>
    <xf numFmtId="0" fontId="6" fillId="2" borderId="9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textRotation="90" wrapText="1"/>
    </xf>
    <xf numFmtId="0" fontId="5" fillId="5" borderId="12" xfId="0" applyFont="1" applyFill="1" applyBorder="1" applyAlignment="1">
      <alignment horizontal="center" vertical="center" textRotation="90" wrapText="1"/>
    </xf>
    <xf numFmtId="0" fontId="8" fillId="7" borderId="13" xfId="0" applyFont="1" applyFill="1" applyBorder="1" applyAlignment="1">
      <alignment horizontal="center" vertical="center" textRotation="90" wrapText="1"/>
    </xf>
    <xf numFmtId="0" fontId="8" fillId="8" borderId="13" xfId="0" applyFont="1" applyFill="1" applyBorder="1" applyAlignment="1">
      <alignment horizontal="center" vertical="center" textRotation="90" wrapText="1"/>
    </xf>
    <xf numFmtId="0" fontId="9" fillId="9" borderId="14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10" fillId="10" borderId="19" xfId="0" applyFont="1" applyFill="1" applyBorder="1"/>
    <xf numFmtId="0" fontId="7" fillId="11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2" fillId="10" borderId="19" xfId="0" applyFont="1" applyFill="1" applyBorder="1"/>
    <xf numFmtId="0" fontId="9" fillId="9" borderId="22" xfId="0" applyFont="1" applyFill="1" applyBorder="1" applyAlignment="1">
      <alignment horizontal="center" vertical="center"/>
    </xf>
    <xf numFmtId="0" fontId="12" fillId="10" borderId="23" xfId="0" applyFont="1" applyFill="1" applyBorder="1"/>
    <xf numFmtId="0" fontId="7" fillId="11" borderId="23" xfId="0" applyFont="1" applyFill="1" applyBorder="1" applyAlignment="1">
      <alignment horizontal="center"/>
    </xf>
    <xf numFmtId="0" fontId="7" fillId="11" borderId="24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11" fillId="8" borderId="24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" fillId="12" borderId="0" xfId="0" applyFont="1" applyFill="1"/>
    <xf numFmtId="0" fontId="2" fillId="12" borderId="26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" fillId="12" borderId="28" xfId="0" applyFont="1" applyFill="1" applyBorder="1" applyAlignment="1">
      <alignment horizontal="center"/>
    </xf>
    <xf numFmtId="0" fontId="13" fillId="12" borderId="0" xfId="0" applyFont="1" applyFill="1"/>
    <xf numFmtId="0" fontId="6" fillId="6" borderId="9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 textRotation="90"/>
    </xf>
    <xf numFmtId="0" fontId="15" fillId="6" borderId="29" xfId="0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/>
    </xf>
    <xf numFmtId="0" fontId="7" fillId="14" borderId="20" xfId="0" applyFont="1" applyFill="1" applyBorder="1" applyAlignment="1">
      <alignment horizontal="center"/>
    </xf>
    <xf numFmtId="0" fontId="16" fillId="15" borderId="17" xfId="0" applyFont="1" applyFill="1" applyBorder="1" applyAlignment="1">
      <alignment horizontal="center"/>
    </xf>
    <xf numFmtId="0" fontId="16" fillId="15" borderId="16" xfId="0" applyFont="1" applyFill="1" applyBorder="1" applyAlignment="1">
      <alignment horizontal="center"/>
    </xf>
    <xf numFmtId="0" fontId="16" fillId="15" borderId="15" xfId="0" applyFont="1" applyFill="1" applyBorder="1"/>
    <xf numFmtId="0" fontId="17" fillId="15" borderId="15" xfId="0" applyFont="1" applyFill="1" applyBorder="1" applyAlignment="1">
      <alignment horizontal="center"/>
    </xf>
    <xf numFmtId="0" fontId="17" fillId="15" borderId="16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right"/>
    </xf>
    <xf numFmtId="0" fontId="14" fillId="13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5995-B466-4873-9BFF-4CFAEB331C5C}">
  <dimension ref="A7:U39"/>
  <sheetViews>
    <sheetView tabSelected="1" topLeftCell="A13" workbookViewId="0">
      <selection activeCell="N26" sqref="N26"/>
    </sheetView>
  </sheetViews>
  <sheetFormatPr defaultRowHeight="15" x14ac:dyDescent="0.25"/>
  <cols>
    <col min="1" max="1" width="1.85546875" customWidth="1"/>
    <col min="2" max="2" width="2.7109375" customWidth="1"/>
    <col min="3" max="4" width="10.7109375" customWidth="1"/>
    <col min="5" max="10" width="4.7109375" customWidth="1"/>
    <col min="11" max="11" width="1.85546875" customWidth="1"/>
    <col min="12" max="12" width="2.7109375" customWidth="1"/>
    <col min="13" max="14" width="10.7109375" customWidth="1"/>
    <col min="15" max="20" width="4.7109375" customWidth="1"/>
    <col min="21" max="21" width="1.85546875" customWidth="1"/>
  </cols>
  <sheetData>
    <row r="7" spans="1:21" ht="9.9499999999999993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thickBot="1" x14ac:dyDescent="0.3">
      <c r="A8" s="1"/>
      <c r="B8" s="58" t="s">
        <v>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2"/>
    </row>
    <row r="9" spans="1:21" ht="27" thickTop="1" x14ac:dyDescent="0.4">
      <c r="A9" s="1"/>
      <c r="B9" s="62" t="s">
        <v>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3"/>
    </row>
    <row r="10" spans="1:21" ht="26.25" x14ac:dyDescent="0.4">
      <c r="A10" s="1"/>
      <c r="B10" s="61" t="s">
        <v>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4"/>
    </row>
    <row r="11" spans="1:21" ht="27" thickBot="1" x14ac:dyDescent="0.45">
      <c r="A11" s="1"/>
      <c r="B11" s="60" t="s">
        <v>20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5"/>
    </row>
    <row r="12" spans="1:21" ht="27" thickTop="1" x14ac:dyDescent="0.25">
      <c r="A12" s="1"/>
      <c r="B12" s="6" t="s">
        <v>3</v>
      </c>
      <c r="C12" s="7"/>
      <c r="D12" s="7"/>
      <c r="E12" s="8">
        <v>43953</v>
      </c>
      <c r="F12" s="8">
        <v>43974</v>
      </c>
      <c r="G12" s="8">
        <v>43995</v>
      </c>
      <c r="H12" s="8">
        <v>44030</v>
      </c>
      <c r="I12" s="9"/>
      <c r="J12" s="9"/>
      <c r="K12" s="10"/>
      <c r="L12" s="6" t="s">
        <v>3</v>
      </c>
      <c r="M12" s="7"/>
      <c r="N12" s="7"/>
      <c r="O12" s="8">
        <v>43953</v>
      </c>
      <c r="P12" s="8">
        <v>43974</v>
      </c>
      <c r="Q12" s="8">
        <v>43995</v>
      </c>
      <c r="R12" s="11">
        <v>44030</v>
      </c>
      <c r="S12" s="9"/>
      <c r="T12" s="9"/>
      <c r="U12" s="12"/>
    </row>
    <row r="13" spans="1:21" ht="15.75" thickBot="1" x14ac:dyDescent="0.3">
      <c r="A13" s="1"/>
      <c r="B13" s="13" t="s">
        <v>4</v>
      </c>
      <c r="C13" s="14"/>
      <c r="D13" s="14"/>
      <c r="E13" s="15">
        <v>15</v>
      </c>
      <c r="F13" s="15">
        <v>22</v>
      </c>
      <c r="G13" s="15">
        <v>27</v>
      </c>
      <c r="H13" s="15">
        <v>32</v>
      </c>
      <c r="I13" s="16"/>
      <c r="J13" s="16"/>
      <c r="K13" s="17"/>
      <c r="L13" s="13" t="s">
        <v>4</v>
      </c>
      <c r="M13" s="14"/>
      <c r="N13" s="14"/>
      <c r="O13" s="15">
        <v>15</v>
      </c>
      <c r="P13" s="15">
        <v>22</v>
      </c>
      <c r="Q13" s="15">
        <v>27</v>
      </c>
      <c r="R13" s="18">
        <v>32</v>
      </c>
      <c r="S13" s="16"/>
      <c r="T13" s="16"/>
      <c r="U13" s="19"/>
    </row>
    <row r="14" spans="1:21" ht="27.75" thickTop="1" thickBot="1" x14ac:dyDescent="0.3">
      <c r="A14" s="1"/>
      <c r="B14" s="63" t="s">
        <v>19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20"/>
    </row>
    <row r="15" spans="1:21" ht="27.75" thickTop="1" thickBot="1" x14ac:dyDescent="0.3">
      <c r="A15" s="1"/>
      <c r="B15" s="48"/>
      <c r="C15" s="48"/>
      <c r="D15" s="48"/>
      <c r="E15" s="50">
        <v>15</v>
      </c>
      <c r="F15" s="50">
        <v>22</v>
      </c>
      <c r="G15" s="50">
        <v>27</v>
      </c>
      <c r="H15" s="50">
        <v>32</v>
      </c>
      <c r="I15" s="48"/>
      <c r="J15" s="48"/>
      <c r="K15" s="48"/>
      <c r="L15" s="48"/>
      <c r="M15" s="48"/>
      <c r="N15" s="48"/>
      <c r="O15" s="50">
        <v>15</v>
      </c>
      <c r="P15" s="50">
        <v>22</v>
      </c>
      <c r="Q15" s="50">
        <v>27</v>
      </c>
      <c r="R15" s="50">
        <v>32</v>
      </c>
      <c r="S15" s="48"/>
      <c r="T15" s="48"/>
      <c r="U15" s="20"/>
    </row>
    <row r="16" spans="1:21" ht="27.75" thickTop="1" thickBot="1" x14ac:dyDescent="0.3">
      <c r="A16" s="21"/>
      <c r="B16" s="59" t="s">
        <v>5</v>
      </c>
      <c r="C16" s="59"/>
      <c r="D16" s="59"/>
      <c r="E16" s="59"/>
      <c r="F16" s="59"/>
      <c r="G16" s="59"/>
      <c r="H16" s="59"/>
      <c r="I16" s="59"/>
      <c r="J16" s="59"/>
      <c r="K16" s="21"/>
      <c r="L16" s="59" t="s">
        <v>6</v>
      </c>
      <c r="M16" s="59"/>
      <c r="N16" s="59"/>
      <c r="O16" s="59"/>
      <c r="P16" s="59"/>
      <c r="Q16" s="59"/>
      <c r="R16" s="59"/>
      <c r="S16" s="59"/>
      <c r="T16" s="59"/>
      <c r="U16" s="20"/>
    </row>
    <row r="17" spans="1:21" ht="65.25" customHeight="1" thickTop="1" thickBot="1" x14ac:dyDescent="0.3">
      <c r="A17" s="1"/>
      <c r="B17" s="22" t="s">
        <v>7</v>
      </c>
      <c r="C17" s="23" t="s">
        <v>8</v>
      </c>
      <c r="D17" s="23" t="s">
        <v>9</v>
      </c>
      <c r="E17" s="24" t="s">
        <v>10</v>
      </c>
      <c r="F17" s="24" t="s">
        <v>11</v>
      </c>
      <c r="G17" s="24" t="s">
        <v>12</v>
      </c>
      <c r="H17" s="25" t="s">
        <v>13</v>
      </c>
      <c r="I17" s="26" t="s">
        <v>14</v>
      </c>
      <c r="J17" s="49" t="s">
        <v>21</v>
      </c>
      <c r="K17" s="1"/>
      <c r="L17" s="22" t="s">
        <v>7</v>
      </c>
      <c r="M17" s="23" t="s">
        <v>8</v>
      </c>
      <c r="N17" s="23" t="s">
        <v>9</v>
      </c>
      <c r="O17" s="24" t="s">
        <v>10</v>
      </c>
      <c r="P17" s="24" t="s">
        <v>11</v>
      </c>
      <c r="Q17" s="24" t="s">
        <v>12</v>
      </c>
      <c r="R17" s="25" t="s">
        <v>13</v>
      </c>
      <c r="S17" s="26" t="s">
        <v>14</v>
      </c>
      <c r="T17" s="27" t="s">
        <v>15</v>
      </c>
      <c r="U17" s="20"/>
    </row>
    <row r="18" spans="1:21" ht="16.5" thickTop="1" thickBot="1" x14ac:dyDescent="0.3">
      <c r="A18" s="1"/>
      <c r="B18" s="28">
        <v>1</v>
      </c>
      <c r="C18" s="55" t="s">
        <v>24</v>
      </c>
      <c r="D18" s="55" t="s">
        <v>25</v>
      </c>
      <c r="E18" s="56">
        <v>299</v>
      </c>
      <c r="F18" s="56">
        <v>297</v>
      </c>
      <c r="G18" s="56">
        <v>296</v>
      </c>
      <c r="H18" s="57">
        <v>297</v>
      </c>
      <c r="I18" s="53">
        <f t="shared" ref="I18:I27" si="0">COUNT(E18:H18)</f>
        <v>4</v>
      </c>
      <c r="J18" s="54">
        <f t="shared" ref="J18:J27" si="1">SUM(E18:H18)</f>
        <v>1189</v>
      </c>
      <c r="K18" s="20"/>
      <c r="L18" s="28">
        <v>1</v>
      </c>
      <c r="M18" s="55" t="s">
        <v>34</v>
      </c>
      <c r="N18" s="55" t="s">
        <v>35</v>
      </c>
      <c r="O18" s="56">
        <v>300</v>
      </c>
      <c r="P18" s="56">
        <v>299</v>
      </c>
      <c r="Q18" s="56">
        <v>300</v>
      </c>
      <c r="R18" s="57">
        <v>149</v>
      </c>
      <c r="S18" s="53">
        <f>COUNT(O18:R18)</f>
        <v>4</v>
      </c>
      <c r="T18" s="54">
        <f>SUM(O18:R18)</f>
        <v>1048</v>
      </c>
      <c r="U18" s="20"/>
    </row>
    <row r="19" spans="1:21" ht="15.75" thickBot="1" x14ac:dyDescent="0.3">
      <c r="A19" s="1"/>
      <c r="B19" s="29">
        <f t="shared" ref="B19:B28" si="2">B18+1</f>
        <v>2</v>
      </c>
      <c r="C19" s="30" t="s">
        <v>30</v>
      </c>
      <c r="D19" s="30" t="s">
        <v>31</v>
      </c>
      <c r="E19" s="51">
        <v>296</v>
      </c>
      <c r="F19" s="51">
        <v>296</v>
      </c>
      <c r="G19" s="51">
        <v>297</v>
      </c>
      <c r="H19" s="52">
        <v>299</v>
      </c>
      <c r="I19" s="33">
        <f t="shared" si="0"/>
        <v>4</v>
      </c>
      <c r="J19" s="34">
        <f t="shared" si="1"/>
        <v>1188</v>
      </c>
      <c r="K19" s="20"/>
      <c r="L19" s="29">
        <f t="shared" ref="L19:L28" si="3">L18+1</f>
        <v>2</v>
      </c>
      <c r="M19" s="30" t="s">
        <v>34</v>
      </c>
      <c r="N19" s="30" t="s">
        <v>36</v>
      </c>
      <c r="O19" s="51">
        <v>149</v>
      </c>
      <c r="P19" s="51">
        <v>149</v>
      </c>
      <c r="Q19" s="51">
        <v>149</v>
      </c>
      <c r="R19" s="52">
        <v>149</v>
      </c>
      <c r="S19" s="33">
        <f>COUNT(O19:R19)</f>
        <v>4</v>
      </c>
      <c r="T19" s="34">
        <f>SUM(O19:R19)</f>
        <v>596</v>
      </c>
      <c r="U19" s="20"/>
    </row>
    <row r="20" spans="1:21" ht="15.75" thickBot="1" x14ac:dyDescent="0.3">
      <c r="A20" s="1"/>
      <c r="B20" s="29">
        <f t="shared" si="2"/>
        <v>3</v>
      </c>
      <c r="C20" s="30" t="s">
        <v>22</v>
      </c>
      <c r="D20" s="30" t="s">
        <v>23</v>
      </c>
      <c r="E20" s="51">
        <v>300</v>
      </c>
      <c r="F20" s="51">
        <v>299</v>
      </c>
      <c r="G20" s="51">
        <v>295</v>
      </c>
      <c r="H20" s="52">
        <v>292</v>
      </c>
      <c r="I20" s="33">
        <f t="shared" si="0"/>
        <v>4</v>
      </c>
      <c r="J20" s="34">
        <f t="shared" si="1"/>
        <v>1186</v>
      </c>
      <c r="K20" s="20"/>
      <c r="L20" s="29">
        <f t="shared" si="3"/>
        <v>3</v>
      </c>
      <c r="M20" s="30" t="s">
        <v>37</v>
      </c>
      <c r="N20" s="30" t="s">
        <v>38</v>
      </c>
      <c r="O20" s="31" t="s">
        <v>18</v>
      </c>
      <c r="P20" s="51">
        <v>300</v>
      </c>
      <c r="Q20" s="51">
        <v>149</v>
      </c>
      <c r="R20" s="32" t="s">
        <v>18</v>
      </c>
      <c r="S20" s="33">
        <f>COUNT(O20:R20)</f>
        <v>2</v>
      </c>
      <c r="T20" s="34">
        <f>SUM(O20:R20)</f>
        <v>449</v>
      </c>
      <c r="U20" s="20"/>
    </row>
    <row r="21" spans="1:21" ht="15.75" thickBot="1" x14ac:dyDescent="0.3">
      <c r="A21" s="1"/>
      <c r="B21" s="29">
        <f t="shared" si="2"/>
        <v>4</v>
      </c>
      <c r="C21" s="30" t="s">
        <v>16</v>
      </c>
      <c r="D21" s="30" t="s">
        <v>17</v>
      </c>
      <c r="E21" s="51">
        <v>147</v>
      </c>
      <c r="F21" s="51">
        <v>300</v>
      </c>
      <c r="G21" s="51">
        <v>299</v>
      </c>
      <c r="H21" s="52">
        <v>296</v>
      </c>
      <c r="I21" s="33">
        <f t="shared" si="0"/>
        <v>4</v>
      </c>
      <c r="J21" s="34">
        <f t="shared" si="1"/>
        <v>1042</v>
      </c>
      <c r="K21" s="20"/>
      <c r="L21" s="29">
        <f t="shared" si="3"/>
        <v>4</v>
      </c>
      <c r="M21" s="30" t="s">
        <v>41</v>
      </c>
      <c r="N21" s="30" t="s">
        <v>42</v>
      </c>
      <c r="O21" s="31" t="s">
        <v>18</v>
      </c>
      <c r="P21" s="31" t="s">
        <v>18</v>
      </c>
      <c r="Q21" s="31" t="s">
        <v>18</v>
      </c>
      <c r="R21" s="52">
        <v>300</v>
      </c>
      <c r="S21" s="33">
        <f>COUNT(O21:R21)</f>
        <v>1</v>
      </c>
      <c r="T21" s="34">
        <f>SUM(O21:R21)</f>
        <v>300</v>
      </c>
      <c r="U21" s="20"/>
    </row>
    <row r="22" spans="1:21" ht="15.75" thickBot="1" x14ac:dyDescent="0.3">
      <c r="A22" s="1"/>
      <c r="B22" s="29">
        <f t="shared" si="2"/>
        <v>5</v>
      </c>
      <c r="C22" s="30" t="s">
        <v>26</v>
      </c>
      <c r="D22" s="30" t="s">
        <v>27</v>
      </c>
      <c r="E22" s="51">
        <v>298</v>
      </c>
      <c r="F22" s="51">
        <v>295</v>
      </c>
      <c r="G22" s="51">
        <v>147</v>
      </c>
      <c r="H22" s="52">
        <v>295</v>
      </c>
      <c r="I22" s="33">
        <f t="shared" si="0"/>
        <v>4</v>
      </c>
      <c r="J22" s="34">
        <f t="shared" si="1"/>
        <v>1035</v>
      </c>
      <c r="K22" s="20"/>
      <c r="L22" s="29">
        <f t="shared" si="3"/>
        <v>5</v>
      </c>
      <c r="M22" s="30" t="s">
        <v>39</v>
      </c>
      <c r="N22" s="30" t="s">
        <v>40</v>
      </c>
      <c r="O22" s="31" t="s">
        <v>18</v>
      </c>
      <c r="P22" s="31" t="s">
        <v>18</v>
      </c>
      <c r="Q22" s="31" t="s">
        <v>18</v>
      </c>
      <c r="R22" s="52">
        <v>149</v>
      </c>
      <c r="S22" s="33">
        <f>COUNT(O22:R22)</f>
        <v>1</v>
      </c>
      <c r="T22" s="34">
        <f>SUM(O22:R22)</f>
        <v>149</v>
      </c>
      <c r="U22" s="20"/>
    </row>
    <row r="23" spans="1:21" ht="15.75" thickBot="1" x14ac:dyDescent="0.3">
      <c r="A23" s="1"/>
      <c r="B23" s="29">
        <f t="shared" si="2"/>
        <v>6</v>
      </c>
      <c r="C23" s="30" t="s">
        <v>28</v>
      </c>
      <c r="D23" s="30" t="s">
        <v>29</v>
      </c>
      <c r="E23" s="51">
        <v>297</v>
      </c>
      <c r="F23" s="51">
        <v>298</v>
      </c>
      <c r="G23" s="51">
        <v>300</v>
      </c>
      <c r="H23" s="32" t="s">
        <v>18</v>
      </c>
      <c r="I23" s="33">
        <f t="shared" si="0"/>
        <v>3</v>
      </c>
      <c r="J23" s="34">
        <f t="shared" si="1"/>
        <v>895</v>
      </c>
      <c r="K23" s="20"/>
      <c r="L23" s="29">
        <f t="shared" si="3"/>
        <v>6</v>
      </c>
      <c r="M23" s="30"/>
      <c r="N23" s="30"/>
      <c r="O23" s="31" t="s">
        <v>18</v>
      </c>
      <c r="P23" s="31" t="s">
        <v>18</v>
      </c>
      <c r="Q23" s="31" t="s">
        <v>18</v>
      </c>
      <c r="R23" s="32" t="s">
        <v>18</v>
      </c>
      <c r="S23" s="33">
        <f t="shared" ref="S23:S37" si="4">COUNT(O23:R23)</f>
        <v>0</v>
      </c>
      <c r="T23" s="34">
        <f t="shared" ref="T23:T37" si="5">SUM(O23:R23)</f>
        <v>0</v>
      </c>
      <c r="U23" s="20"/>
    </row>
    <row r="24" spans="1:21" ht="15.75" thickBot="1" x14ac:dyDescent="0.3">
      <c r="A24" s="1"/>
      <c r="B24" s="29">
        <f t="shared" si="2"/>
        <v>7</v>
      </c>
      <c r="C24" s="30" t="s">
        <v>32</v>
      </c>
      <c r="D24" s="30" t="s">
        <v>33</v>
      </c>
      <c r="E24" s="51">
        <v>147</v>
      </c>
      <c r="F24" s="31" t="s">
        <v>18</v>
      </c>
      <c r="G24" s="51">
        <v>298</v>
      </c>
      <c r="H24" s="52">
        <v>298</v>
      </c>
      <c r="I24" s="33">
        <f t="shared" si="0"/>
        <v>3</v>
      </c>
      <c r="J24" s="34">
        <f t="shared" si="1"/>
        <v>743</v>
      </c>
      <c r="K24" s="20"/>
      <c r="L24" s="29">
        <f t="shared" si="3"/>
        <v>7</v>
      </c>
      <c r="M24" s="30"/>
      <c r="N24" s="30"/>
      <c r="O24" s="31" t="s">
        <v>18</v>
      </c>
      <c r="P24" s="31" t="s">
        <v>18</v>
      </c>
      <c r="Q24" s="31" t="s">
        <v>18</v>
      </c>
      <c r="R24" s="32" t="s">
        <v>18</v>
      </c>
      <c r="S24" s="33">
        <f t="shared" si="4"/>
        <v>0</v>
      </c>
      <c r="T24" s="34">
        <f t="shared" si="5"/>
        <v>0</v>
      </c>
      <c r="U24" s="20"/>
    </row>
    <row r="25" spans="1:21" ht="15.75" thickBot="1" x14ac:dyDescent="0.3">
      <c r="A25" s="1"/>
      <c r="B25" s="29">
        <f t="shared" si="2"/>
        <v>8</v>
      </c>
      <c r="C25" s="30" t="s">
        <v>43</v>
      </c>
      <c r="D25" s="30" t="s">
        <v>40</v>
      </c>
      <c r="E25" s="31" t="s">
        <v>18</v>
      </c>
      <c r="F25" s="31" t="s">
        <v>18</v>
      </c>
      <c r="G25" s="31" t="s">
        <v>18</v>
      </c>
      <c r="H25" s="52">
        <v>300</v>
      </c>
      <c r="I25" s="33">
        <f t="shared" si="0"/>
        <v>1</v>
      </c>
      <c r="J25" s="34">
        <f t="shared" si="1"/>
        <v>300</v>
      </c>
      <c r="K25" s="20"/>
      <c r="L25" s="29">
        <f t="shared" si="3"/>
        <v>8</v>
      </c>
      <c r="M25" s="30"/>
      <c r="N25" s="30"/>
      <c r="O25" s="31" t="s">
        <v>18</v>
      </c>
      <c r="P25" s="31" t="s">
        <v>18</v>
      </c>
      <c r="Q25" s="31" t="s">
        <v>18</v>
      </c>
      <c r="R25" s="32" t="s">
        <v>18</v>
      </c>
      <c r="S25" s="33">
        <f t="shared" si="4"/>
        <v>0</v>
      </c>
      <c r="T25" s="34">
        <f t="shared" si="5"/>
        <v>0</v>
      </c>
      <c r="U25" s="20"/>
    </row>
    <row r="26" spans="1:21" ht="15.75" thickBot="1" x14ac:dyDescent="0.3">
      <c r="A26" s="1"/>
      <c r="B26" s="29">
        <f t="shared" si="2"/>
        <v>9</v>
      </c>
      <c r="C26" s="30" t="s">
        <v>44</v>
      </c>
      <c r="D26" s="30" t="s">
        <v>45</v>
      </c>
      <c r="E26" s="31" t="s">
        <v>18</v>
      </c>
      <c r="F26" s="31" t="s">
        <v>18</v>
      </c>
      <c r="G26" s="31" t="s">
        <v>18</v>
      </c>
      <c r="H26" s="52">
        <v>294</v>
      </c>
      <c r="I26" s="33">
        <f t="shared" si="0"/>
        <v>1</v>
      </c>
      <c r="J26" s="34">
        <f t="shared" si="1"/>
        <v>294</v>
      </c>
      <c r="K26" s="20"/>
      <c r="L26" s="29">
        <f t="shared" si="3"/>
        <v>9</v>
      </c>
      <c r="M26" s="30"/>
      <c r="N26" s="30"/>
      <c r="O26" s="31" t="s">
        <v>18</v>
      </c>
      <c r="P26" s="31" t="s">
        <v>18</v>
      </c>
      <c r="Q26" s="31" t="s">
        <v>18</v>
      </c>
      <c r="R26" s="32" t="s">
        <v>18</v>
      </c>
      <c r="S26" s="33">
        <f t="shared" si="4"/>
        <v>0</v>
      </c>
      <c r="T26" s="34">
        <f t="shared" si="5"/>
        <v>0</v>
      </c>
      <c r="U26" s="20"/>
    </row>
    <row r="27" spans="1:21" ht="15.75" thickBot="1" x14ac:dyDescent="0.3">
      <c r="A27" s="1"/>
      <c r="B27" s="29">
        <f t="shared" si="2"/>
        <v>10</v>
      </c>
      <c r="C27" s="30" t="s">
        <v>46</v>
      </c>
      <c r="D27" s="30" t="s">
        <v>47</v>
      </c>
      <c r="E27" s="31" t="s">
        <v>18</v>
      </c>
      <c r="F27" s="31" t="s">
        <v>18</v>
      </c>
      <c r="G27" s="31" t="s">
        <v>18</v>
      </c>
      <c r="H27" s="52">
        <v>293</v>
      </c>
      <c r="I27" s="33">
        <f t="shared" si="0"/>
        <v>1</v>
      </c>
      <c r="J27" s="34">
        <f t="shared" si="1"/>
        <v>293</v>
      </c>
      <c r="K27" s="20"/>
      <c r="L27" s="29">
        <f t="shared" si="3"/>
        <v>10</v>
      </c>
      <c r="M27" s="30"/>
      <c r="N27" s="30"/>
      <c r="O27" s="31" t="s">
        <v>18</v>
      </c>
      <c r="P27" s="31" t="s">
        <v>18</v>
      </c>
      <c r="Q27" s="31" t="s">
        <v>18</v>
      </c>
      <c r="R27" s="32" t="s">
        <v>18</v>
      </c>
      <c r="S27" s="33">
        <f t="shared" si="4"/>
        <v>0</v>
      </c>
      <c r="T27" s="34">
        <f t="shared" si="5"/>
        <v>0</v>
      </c>
      <c r="U27" s="20"/>
    </row>
    <row r="28" spans="1:21" ht="15.75" thickBot="1" x14ac:dyDescent="0.3">
      <c r="A28" s="1"/>
      <c r="B28" s="29">
        <f t="shared" si="2"/>
        <v>11</v>
      </c>
      <c r="C28" s="30"/>
      <c r="D28" s="30"/>
      <c r="E28" s="31" t="s">
        <v>18</v>
      </c>
      <c r="F28" s="31" t="s">
        <v>18</v>
      </c>
      <c r="G28" s="31" t="s">
        <v>18</v>
      </c>
      <c r="H28" s="32" t="s">
        <v>18</v>
      </c>
      <c r="I28" s="33">
        <f t="shared" ref="I28:I37" si="6">COUNT(E28:H28)</f>
        <v>0</v>
      </c>
      <c r="J28" s="34">
        <f t="shared" ref="J28:J37" si="7">SUM(E28:H28)</f>
        <v>0</v>
      </c>
      <c r="K28" s="20"/>
      <c r="L28" s="29">
        <f t="shared" si="3"/>
        <v>11</v>
      </c>
      <c r="M28" s="30"/>
      <c r="N28" s="30"/>
      <c r="O28" s="31" t="s">
        <v>18</v>
      </c>
      <c r="P28" s="31" t="s">
        <v>18</v>
      </c>
      <c r="Q28" s="31" t="s">
        <v>18</v>
      </c>
      <c r="R28" s="32" t="s">
        <v>18</v>
      </c>
      <c r="S28" s="33">
        <f t="shared" si="4"/>
        <v>0</v>
      </c>
      <c r="T28" s="34">
        <f t="shared" si="5"/>
        <v>0</v>
      </c>
      <c r="U28" s="20"/>
    </row>
    <row r="29" spans="1:21" ht="15.75" thickBot="1" x14ac:dyDescent="0.3">
      <c r="A29" s="1"/>
      <c r="B29" s="29">
        <v>12</v>
      </c>
      <c r="C29" s="35"/>
      <c r="D29" s="35"/>
      <c r="E29" s="31" t="s">
        <v>18</v>
      </c>
      <c r="F29" s="31" t="s">
        <v>18</v>
      </c>
      <c r="G29" s="31" t="s">
        <v>18</v>
      </c>
      <c r="H29" s="32" t="s">
        <v>18</v>
      </c>
      <c r="I29" s="33">
        <f t="shared" si="6"/>
        <v>0</v>
      </c>
      <c r="J29" s="34">
        <f t="shared" si="7"/>
        <v>0</v>
      </c>
      <c r="K29" s="20"/>
      <c r="L29" s="29">
        <v>12</v>
      </c>
      <c r="M29" s="35"/>
      <c r="N29" s="35"/>
      <c r="O29" s="31" t="s">
        <v>18</v>
      </c>
      <c r="P29" s="31" t="s">
        <v>18</v>
      </c>
      <c r="Q29" s="31" t="s">
        <v>18</v>
      </c>
      <c r="R29" s="32" t="s">
        <v>18</v>
      </c>
      <c r="S29" s="33">
        <f t="shared" si="4"/>
        <v>0</v>
      </c>
      <c r="T29" s="34">
        <f t="shared" si="5"/>
        <v>0</v>
      </c>
      <c r="U29" s="20"/>
    </row>
    <row r="30" spans="1:21" ht="15.75" thickBot="1" x14ac:dyDescent="0.3">
      <c r="A30" s="1"/>
      <c r="B30" s="29">
        <v>13</v>
      </c>
      <c r="C30" s="35"/>
      <c r="D30" s="35"/>
      <c r="E30" s="31" t="s">
        <v>18</v>
      </c>
      <c r="F30" s="31" t="s">
        <v>18</v>
      </c>
      <c r="G30" s="31" t="s">
        <v>18</v>
      </c>
      <c r="H30" s="32" t="s">
        <v>18</v>
      </c>
      <c r="I30" s="33">
        <f t="shared" si="6"/>
        <v>0</v>
      </c>
      <c r="J30" s="34">
        <f t="shared" si="7"/>
        <v>0</v>
      </c>
      <c r="K30" s="20"/>
      <c r="L30" s="29">
        <v>13</v>
      </c>
      <c r="M30" s="35"/>
      <c r="N30" s="35"/>
      <c r="O30" s="31" t="s">
        <v>18</v>
      </c>
      <c r="P30" s="31" t="s">
        <v>18</v>
      </c>
      <c r="Q30" s="31" t="s">
        <v>18</v>
      </c>
      <c r="R30" s="32" t="s">
        <v>18</v>
      </c>
      <c r="S30" s="33">
        <f t="shared" si="4"/>
        <v>0</v>
      </c>
      <c r="T30" s="34">
        <f t="shared" si="5"/>
        <v>0</v>
      </c>
      <c r="U30" s="20"/>
    </row>
    <row r="31" spans="1:21" ht="15.75" thickBot="1" x14ac:dyDescent="0.3">
      <c r="A31" s="1"/>
      <c r="B31" s="29">
        <v>14</v>
      </c>
      <c r="C31" s="35"/>
      <c r="D31" s="35"/>
      <c r="E31" s="31" t="s">
        <v>18</v>
      </c>
      <c r="F31" s="31" t="s">
        <v>18</v>
      </c>
      <c r="G31" s="31" t="s">
        <v>18</v>
      </c>
      <c r="H31" s="32" t="s">
        <v>18</v>
      </c>
      <c r="I31" s="33">
        <f t="shared" si="6"/>
        <v>0</v>
      </c>
      <c r="J31" s="34">
        <f t="shared" si="7"/>
        <v>0</v>
      </c>
      <c r="K31" s="20"/>
      <c r="L31" s="29">
        <v>14</v>
      </c>
      <c r="M31" s="35"/>
      <c r="N31" s="35"/>
      <c r="O31" s="31" t="s">
        <v>18</v>
      </c>
      <c r="P31" s="31" t="s">
        <v>18</v>
      </c>
      <c r="Q31" s="31" t="s">
        <v>18</v>
      </c>
      <c r="R31" s="32" t="s">
        <v>18</v>
      </c>
      <c r="S31" s="33">
        <f t="shared" si="4"/>
        <v>0</v>
      </c>
      <c r="T31" s="34">
        <f t="shared" si="5"/>
        <v>0</v>
      </c>
      <c r="U31" s="20"/>
    </row>
    <row r="32" spans="1:21" ht="15.75" thickBot="1" x14ac:dyDescent="0.3">
      <c r="A32" s="1"/>
      <c r="B32" s="29">
        <v>15</v>
      </c>
      <c r="C32" s="35"/>
      <c r="D32" s="35"/>
      <c r="E32" s="31" t="s">
        <v>18</v>
      </c>
      <c r="F32" s="31" t="s">
        <v>18</v>
      </c>
      <c r="G32" s="31" t="s">
        <v>18</v>
      </c>
      <c r="H32" s="32" t="s">
        <v>18</v>
      </c>
      <c r="I32" s="33">
        <f t="shared" si="6"/>
        <v>0</v>
      </c>
      <c r="J32" s="34">
        <f t="shared" si="7"/>
        <v>0</v>
      </c>
      <c r="K32" s="20"/>
      <c r="L32" s="29">
        <v>15</v>
      </c>
      <c r="M32" s="35"/>
      <c r="N32" s="35"/>
      <c r="O32" s="31" t="s">
        <v>18</v>
      </c>
      <c r="P32" s="31" t="s">
        <v>18</v>
      </c>
      <c r="Q32" s="31" t="s">
        <v>18</v>
      </c>
      <c r="R32" s="32" t="s">
        <v>18</v>
      </c>
      <c r="S32" s="33">
        <f t="shared" si="4"/>
        <v>0</v>
      </c>
      <c r="T32" s="34">
        <f t="shared" si="5"/>
        <v>0</v>
      </c>
      <c r="U32" s="20"/>
    </row>
    <row r="33" spans="1:21" ht="15.75" thickBot="1" x14ac:dyDescent="0.3">
      <c r="A33" s="1"/>
      <c r="B33" s="29">
        <v>16</v>
      </c>
      <c r="C33" s="35"/>
      <c r="D33" s="35"/>
      <c r="E33" s="31" t="s">
        <v>18</v>
      </c>
      <c r="F33" s="31" t="s">
        <v>18</v>
      </c>
      <c r="G33" s="31" t="s">
        <v>18</v>
      </c>
      <c r="H33" s="32" t="s">
        <v>18</v>
      </c>
      <c r="I33" s="33">
        <f t="shared" si="6"/>
        <v>0</v>
      </c>
      <c r="J33" s="34">
        <f t="shared" si="7"/>
        <v>0</v>
      </c>
      <c r="K33" s="20"/>
      <c r="L33" s="29">
        <v>16</v>
      </c>
      <c r="M33" s="35"/>
      <c r="N33" s="35"/>
      <c r="O33" s="31" t="s">
        <v>18</v>
      </c>
      <c r="P33" s="31" t="s">
        <v>18</v>
      </c>
      <c r="Q33" s="31" t="s">
        <v>18</v>
      </c>
      <c r="R33" s="32" t="s">
        <v>18</v>
      </c>
      <c r="S33" s="33">
        <f t="shared" si="4"/>
        <v>0</v>
      </c>
      <c r="T33" s="34">
        <f t="shared" si="5"/>
        <v>0</v>
      </c>
      <c r="U33" s="20"/>
    </row>
    <row r="34" spans="1:21" ht="15.75" thickBot="1" x14ac:dyDescent="0.3">
      <c r="A34" s="1"/>
      <c r="B34" s="29">
        <v>17</v>
      </c>
      <c r="C34" s="35"/>
      <c r="D34" s="35"/>
      <c r="E34" s="31" t="s">
        <v>18</v>
      </c>
      <c r="F34" s="31" t="s">
        <v>18</v>
      </c>
      <c r="G34" s="31" t="s">
        <v>18</v>
      </c>
      <c r="H34" s="32" t="s">
        <v>18</v>
      </c>
      <c r="I34" s="33">
        <f t="shared" si="6"/>
        <v>0</v>
      </c>
      <c r="J34" s="34">
        <f t="shared" si="7"/>
        <v>0</v>
      </c>
      <c r="K34" s="20"/>
      <c r="L34" s="29">
        <v>17</v>
      </c>
      <c r="M34" s="35"/>
      <c r="N34" s="35"/>
      <c r="O34" s="31" t="s">
        <v>18</v>
      </c>
      <c r="P34" s="31" t="s">
        <v>18</v>
      </c>
      <c r="Q34" s="31" t="s">
        <v>18</v>
      </c>
      <c r="R34" s="32" t="s">
        <v>18</v>
      </c>
      <c r="S34" s="33">
        <f t="shared" si="4"/>
        <v>0</v>
      </c>
      <c r="T34" s="34">
        <f t="shared" si="5"/>
        <v>0</v>
      </c>
      <c r="U34" s="20"/>
    </row>
    <row r="35" spans="1:21" ht="15.75" thickBot="1" x14ac:dyDescent="0.3">
      <c r="A35" s="1"/>
      <c r="B35" s="29">
        <v>18</v>
      </c>
      <c r="C35" s="35"/>
      <c r="D35" s="35"/>
      <c r="E35" s="31" t="s">
        <v>18</v>
      </c>
      <c r="F35" s="31" t="s">
        <v>18</v>
      </c>
      <c r="G35" s="31" t="s">
        <v>18</v>
      </c>
      <c r="H35" s="32" t="s">
        <v>18</v>
      </c>
      <c r="I35" s="33">
        <f t="shared" si="6"/>
        <v>0</v>
      </c>
      <c r="J35" s="34">
        <f t="shared" si="7"/>
        <v>0</v>
      </c>
      <c r="K35" s="20"/>
      <c r="L35" s="29">
        <v>18</v>
      </c>
      <c r="M35" s="35"/>
      <c r="N35" s="35"/>
      <c r="O35" s="31" t="s">
        <v>18</v>
      </c>
      <c r="P35" s="31" t="s">
        <v>18</v>
      </c>
      <c r="Q35" s="31" t="s">
        <v>18</v>
      </c>
      <c r="R35" s="32" t="s">
        <v>18</v>
      </c>
      <c r="S35" s="33">
        <f t="shared" si="4"/>
        <v>0</v>
      </c>
      <c r="T35" s="34">
        <f t="shared" si="5"/>
        <v>0</v>
      </c>
      <c r="U35" s="20"/>
    </row>
    <row r="36" spans="1:21" ht="15.75" thickBot="1" x14ac:dyDescent="0.3">
      <c r="A36" s="1"/>
      <c r="B36" s="29">
        <v>19</v>
      </c>
      <c r="C36" s="35"/>
      <c r="D36" s="35"/>
      <c r="E36" s="31" t="s">
        <v>18</v>
      </c>
      <c r="F36" s="31" t="s">
        <v>18</v>
      </c>
      <c r="G36" s="31" t="s">
        <v>18</v>
      </c>
      <c r="H36" s="32" t="s">
        <v>18</v>
      </c>
      <c r="I36" s="33">
        <f t="shared" si="6"/>
        <v>0</v>
      </c>
      <c r="J36" s="34">
        <f t="shared" si="7"/>
        <v>0</v>
      </c>
      <c r="K36" s="20"/>
      <c r="L36" s="29">
        <v>19</v>
      </c>
      <c r="M36" s="35"/>
      <c r="N36" s="35"/>
      <c r="O36" s="31" t="s">
        <v>18</v>
      </c>
      <c r="P36" s="31" t="s">
        <v>18</v>
      </c>
      <c r="Q36" s="31" t="s">
        <v>18</v>
      </c>
      <c r="R36" s="32" t="s">
        <v>18</v>
      </c>
      <c r="S36" s="33">
        <f t="shared" si="4"/>
        <v>0</v>
      </c>
      <c r="T36" s="34">
        <f t="shared" si="5"/>
        <v>0</v>
      </c>
      <c r="U36" s="20"/>
    </row>
    <row r="37" spans="1:21" x14ac:dyDescent="0.25">
      <c r="A37" s="1"/>
      <c r="B37" s="36">
        <v>20</v>
      </c>
      <c r="C37" s="37"/>
      <c r="D37" s="37"/>
      <c r="E37" s="38" t="s">
        <v>18</v>
      </c>
      <c r="F37" s="38" t="s">
        <v>18</v>
      </c>
      <c r="G37" s="38" t="s">
        <v>18</v>
      </c>
      <c r="H37" s="39" t="s">
        <v>18</v>
      </c>
      <c r="I37" s="40">
        <f t="shared" si="6"/>
        <v>0</v>
      </c>
      <c r="J37" s="41">
        <f t="shared" si="7"/>
        <v>0</v>
      </c>
      <c r="K37" s="20"/>
      <c r="L37" s="36">
        <v>20</v>
      </c>
      <c r="M37" s="37"/>
      <c r="N37" s="37"/>
      <c r="O37" s="38" t="s">
        <v>18</v>
      </c>
      <c r="P37" s="38" t="s">
        <v>18</v>
      </c>
      <c r="Q37" s="38" t="s">
        <v>18</v>
      </c>
      <c r="R37" s="39" t="s">
        <v>18</v>
      </c>
      <c r="S37" s="40">
        <f t="shared" si="4"/>
        <v>0</v>
      </c>
      <c r="T37" s="41">
        <f t="shared" si="5"/>
        <v>0</v>
      </c>
      <c r="U37" s="20"/>
    </row>
    <row r="38" spans="1:21" ht="15.75" x14ac:dyDescent="0.25">
      <c r="A38" s="1"/>
      <c r="B38" s="42"/>
      <c r="C38" s="42"/>
      <c r="D38" s="43"/>
      <c r="E38" s="44">
        <f>COUNT(E19:E37)</f>
        <v>6</v>
      </c>
      <c r="F38" s="45">
        <f>COUNT(F19:F37)</f>
        <v>5</v>
      </c>
      <c r="G38" s="45">
        <f>COUNT(G19:G37)</f>
        <v>6</v>
      </c>
      <c r="H38" s="46">
        <f>COUNT(H19:H37)</f>
        <v>8</v>
      </c>
      <c r="I38" s="42"/>
      <c r="J38" s="42"/>
      <c r="K38" s="20"/>
      <c r="L38" s="47"/>
      <c r="M38" s="47"/>
      <c r="N38" s="47"/>
      <c r="O38" s="42">
        <f>COUNT(O18:O37)</f>
        <v>2</v>
      </c>
      <c r="P38" s="42">
        <f>COUNT(P18:P37)</f>
        <v>3</v>
      </c>
      <c r="Q38" s="42">
        <f>COUNT(Q18:Q37)</f>
        <v>3</v>
      </c>
      <c r="R38" s="42">
        <f>COUNT(R18:R37)</f>
        <v>4</v>
      </c>
      <c r="S38" s="42"/>
      <c r="T38" s="42"/>
      <c r="U38" s="20"/>
    </row>
    <row r="39" spans="1:21" ht="9.9499999999999993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sheetProtection algorithmName="SHA-512" hashValue="P5+I+fc7dRrLEbG/4N1UCtGOA/eZCX/z1E2KmbmI7yG0PJ5+555VMBJA882JNFRyJyLywxZ5LIS49m586q/HcA==" saltValue="W5jbSruRYoC9jhqEjZNhSw==" spinCount="100000" sheet="1" selectLockedCells="1" selectUnlockedCells="1"/>
  <sortState xmlns:xlrd2="http://schemas.microsoft.com/office/spreadsheetml/2017/richdata2" ref="C18:J27">
    <sortCondition descending="1" ref="J18:J27"/>
    <sortCondition descending="1" ref="I18:I27"/>
  </sortState>
  <mergeCells count="7">
    <mergeCell ref="B8:T8"/>
    <mergeCell ref="B16:J16"/>
    <mergeCell ref="L16:T16"/>
    <mergeCell ref="B11:T11"/>
    <mergeCell ref="B10:T10"/>
    <mergeCell ref="B9:T9"/>
    <mergeCell ref="B14:T1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2020-12-06T14:41:47Z</dcterms:created>
  <dcterms:modified xsi:type="dcterms:W3CDTF">2021-07-12T21:11:26Z</dcterms:modified>
</cp:coreProperties>
</file>