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KBF Master Folder\2021 KBF\2021 Adult Tournament Results\Pt Std by Div\"/>
    </mc:Choice>
  </mc:AlternateContent>
  <xr:revisionPtr revIDLastSave="0" documentId="13_ncr:1_{797AFF94-6EF9-4658-AA0D-A00A0A803706}" xr6:coauthVersionLast="47" xr6:coauthVersionMax="47" xr10:uidLastSave="{00000000-0000-0000-0000-000000000000}"/>
  <bookViews>
    <workbookView xWindow="-120" yWindow="-120" windowWidth="24240" windowHeight="13290" xr2:uid="{5E3669BE-B62B-445A-AA00-AEC51EBF835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I29" i="1"/>
  <c r="I30" i="1"/>
  <c r="J30" i="1"/>
  <c r="I31" i="1"/>
  <c r="J31" i="1"/>
  <c r="I32" i="1"/>
  <c r="J32" i="1"/>
  <c r="R33" i="1"/>
  <c r="Q33" i="1"/>
  <c r="P33" i="1"/>
  <c r="O33" i="1"/>
  <c r="H33" i="1"/>
  <c r="G33" i="1"/>
  <c r="F33" i="1"/>
  <c r="E33" i="1"/>
  <c r="T32" i="1"/>
  <c r="S32" i="1"/>
  <c r="T31" i="1"/>
  <c r="S31" i="1"/>
  <c r="T30" i="1"/>
  <c r="S30" i="1"/>
  <c r="T28" i="1"/>
  <c r="S28" i="1"/>
  <c r="J25" i="1"/>
  <c r="I25" i="1"/>
  <c r="T27" i="1"/>
  <c r="S27" i="1"/>
  <c r="J28" i="1"/>
  <c r="I28" i="1"/>
  <c r="T26" i="1"/>
  <c r="S26" i="1"/>
  <c r="J27" i="1"/>
  <c r="I27" i="1"/>
  <c r="T25" i="1"/>
  <c r="S25" i="1"/>
  <c r="J26" i="1"/>
  <c r="I26" i="1"/>
  <c r="T24" i="1"/>
  <c r="S24" i="1"/>
  <c r="J19" i="1"/>
  <c r="I19" i="1"/>
  <c r="T23" i="1"/>
  <c r="S23" i="1"/>
  <c r="J24" i="1"/>
  <c r="I24" i="1"/>
  <c r="T22" i="1"/>
  <c r="S22" i="1"/>
  <c r="J22" i="1"/>
  <c r="I22" i="1"/>
  <c r="T20" i="1"/>
  <c r="S20" i="1"/>
  <c r="J21" i="1"/>
  <c r="I21" i="1"/>
  <c r="T21" i="1"/>
  <c r="S21" i="1"/>
  <c r="J23" i="1"/>
  <c r="I23" i="1"/>
  <c r="T17" i="1"/>
  <c r="S17" i="1"/>
  <c r="J13" i="1"/>
  <c r="I13" i="1"/>
  <c r="T14" i="1"/>
  <c r="S14" i="1"/>
  <c r="J18" i="1"/>
  <c r="I18" i="1"/>
  <c r="T19" i="1"/>
  <c r="S19" i="1"/>
  <c r="J15" i="1"/>
  <c r="I15" i="1"/>
  <c r="T18" i="1"/>
  <c r="S18" i="1"/>
  <c r="J17" i="1"/>
  <c r="I17" i="1"/>
  <c r="T15" i="1"/>
  <c r="S15" i="1"/>
  <c r="J12" i="1"/>
  <c r="I12" i="1"/>
  <c r="T13" i="1"/>
  <c r="S13" i="1"/>
  <c r="J16" i="1"/>
  <c r="I16" i="1"/>
  <c r="B14" i="1"/>
  <c r="B15" i="1" s="1"/>
  <c r="B16" i="1" s="1"/>
  <c r="B17" i="1" s="1"/>
  <c r="B18" i="1" s="1"/>
  <c r="B19" i="1" s="1"/>
  <c r="B20" i="1" s="1"/>
  <c r="B21" i="1" s="1"/>
  <c r="B22" i="1" s="1"/>
  <c r="T12" i="1"/>
  <c r="S12" i="1"/>
  <c r="L13" i="1"/>
  <c r="L14" i="1" s="1"/>
  <c r="L15" i="1" s="1"/>
  <c r="L16" i="1" s="1"/>
  <c r="L17" i="1" s="1"/>
  <c r="L18" i="1" s="1"/>
  <c r="L19" i="1" s="1"/>
  <c r="L20" i="1" s="1"/>
  <c r="L21" i="1" s="1"/>
  <c r="L22" i="1" s="1"/>
  <c r="J20" i="1"/>
  <c r="I20" i="1"/>
  <c r="B13" i="1"/>
  <c r="T16" i="1"/>
  <c r="S16" i="1"/>
  <c r="J14" i="1"/>
  <c r="I14" i="1"/>
</calcChain>
</file>

<file path=xl/sharedStrings.xml><?xml version="1.0" encoding="utf-8"?>
<sst xmlns="http://schemas.openxmlformats.org/spreadsheetml/2006/main" count="200" uniqueCount="75">
  <si>
    <t>2021 Divisional Point Standing showing Best of 4 events for Co Anglers</t>
  </si>
  <si>
    <t>Karl Snyder **** 513-919-0591</t>
  </si>
  <si>
    <t>Bryan Snyder **** 513-720-6857</t>
  </si>
  <si>
    <t>Charlie Points **** 859-962-1113</t>
  </si>
  <si>
    <t>Dates</t>
  </si>
  <si>
    <t>Tournament ID #</t>
  </si>
  <si>
    <t>Northern Division</t>
  </si>
  <si>
    <t>Boaters</t>
  </si>
  <si>
    <t>Co Anglers</t>
  </si>
  <si>
    <t># fishermen</t>
  </si>
  <si>
    <t>F.Name</t>
  </si>
  <si>
    <t>L. Name</t>
  </si>
  <si>
    <t>Ohio River Gunpowder</t>
  </si>
  <si>
    <t>Ohio River Augusta</t>
  </si>
  <si>
    <t>Ohio River Big Bone</t>
  </si>
  <si>
    <t>Events fished</t>
  </si>
  <si>
    <t>Karl</t>
  </si>
  <si>
    <t>Snyder</t>
  </si>
  <si>
    <t>dnf</t>
  </si>
  <si>
    <t>Bryan</t>
  </si>
  <si>
    <t>Charlie</t>
  </si>
  <si>
    <t>Points</t>
  </si>
  <si>
    <t>Total Points</t>
  </si>
  <si>
    <t>Chris</t>
  </si>
  <si>
    <t>Abbatiello</t>
  </si>
  <si>
    <t>Lukas</t>
  </si>
  <si>
    <t>McEntire</t>
  </si>
  <si>
    <t>Darin</t>
  </si>
  <si>
    <t>Moxley</t>
  </si>
  <si>
    <t>Henry</t>
  </si>
  <si>
    <t>Martin</t>
  </si>
  <si>
    <t>Jason</t>
  </si>
  <si>
    <t>Faselt</t>
  </si>
  <si>
    <t>Adrian</t>
  </si>
  <si>
    <t>Urso</t>
  </si>
  <si>
    <t>Kenneth</t>
  </si>
  <si>
    <t>Shipley</t>
  </si>
  <si>
    <t>Mike W</t>
  </si>
  <si>
    <t>Sullivan</t>
  </si>
  <si>
    <t>Brady</t>
  </si>
  <si>
    <t>Bickers</t>
  </si>
  <si>
    <t>Robert</t>
  </si>
  <si>
    <t>Workman</t>
  </si>
  <si>
    <t>Stacy</t>
  </si>
  <si>
    <t>Deason</t>
  </si>
  <si>
    <t xml:space="preserve">Lonnie </t>
  </si>
  <si>
    <t>Jones</t>
  </si>
  <si>
    <t xml:space="preserve">Mark </t>
  </si>
  <si>
    <t>Speagle</t>
  </si>
  <si>
    <t>Clay</t>
  </si>
  <si>
    <t>Ennis</t>
  </si>
  <si>
    <t>Jerry L</t>
  </si>
  <si>
    <t>Turner</t>
  </si>
  <si>
    <t>Justin</t>
  </si>
  <si>
    <t>Louden</t>
  </si>
  <si>
    <t>Michael</t>
  </si>
  <si>
    <t>Powell</t>
  </si>
  <si>
    <t>Denver</t>
  </si>
  <si>
    <t>Eaton</t>
  </si>
  <si>
    <t>Time</t>
  </si>
  <si>
    <t>Robinson</t>
  </si>
  <si>
    <t>John</t>
  </si>
  <si>
    <t>Diener</t>
  </si>
  <si>
    <t>Scott</t>
  </si>
  <si>
    <t>Neiheisel</t>
  </si>
  <si>
    <t>Spencer</t>
  </si>
  <si>
    <t>Johnston</t>
  </si>
  <si>
    <t xml:space="preserve">Jason </t>
  </si>
  <si>
    <t xml:space="preserve">James </t>
  </si>
  <si>
    <t>Flowers</t>
  </si>
  <si>
    <t>Christian</t>
  </si>
  <si>
    <t>Romans</t>
  </si>
  <si>
    <t xml:space="preserve">Caleb </t>
  </si>
  <si>
    <t>Stephenson</t>
  </si>
  <si>
    <t>Schreiber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</si>
</sst>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20"/>
      <color theme="1"/>
      <name val="Arial"/>
      <family val="2"/>
    </font>
    <font>
      <b/>
      <sz val="8"/>
      <color theme="1"/>
      <name val="Arial Narrow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8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24"/>
      <color theme="0"/>
      <name val="Arial"/>
      <family val="2"/>
    </font>
    <font>
      <b/>
      <sz val="16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 style="thick">
        <color auto="1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 style="medium">
        <color rgb="FF7030A0"/>
      </left>
      <right/>
      <top/>
      <bottom style="thick">
        <color rgb="FFFF0000"/>
      </bottom>
      <diagonal/>
    </border>
    <border>
      <left style="thin">
        <color auto="1"/>
      </left>
      <right style="thick">
        <color auto="1"/>
      </right>
      <top style="thick">
        <color rgb="FFFF0000"/>
      </top>
      <bottom style="thick">
        <color rgb="FFFF0000"/>
      </bottom>
      <diagonal/>
    </border>
    <border>
      <left style="medium">
        <color rgb="FF7030A0"/>
      </left>
      <right/>
      <top style="thick">
        <color rgb="FFFF0000"/>
      </top>
      <bottom/>
      <diagonal/>
    </border>
    <border>
      <left/>
      <right style="medium">
        <color rgb="FF7030A0"/>
      </right>
      <top style="thick">
        <color rgb="FFFF000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thick">
        <color rgb="FFFF0000"/>
      </top>
      <bottom style="medium">
        <color rgb="FF7030A0"/>
      </bottom>
      <diagonal/>
    </border>
    <border>
      <left style="medium">
        <color rgb="FF7030A0"/>
      </left>
      <right/>
      <top style="thick">
        <color rgb="FFFF0000"/>
      </top>
      <bottom style="medium">
        <color rgb="FF7030A0"/>
      </bottom>
      <diagonal/>
    </border>
    <border>
      <left style="thick">
        <color rgb="FFFF0000"/>
      </left>
      <right style="medium">
        <color rgb="FF7030A0"/>
      </right>
      <top style="thick">
        <color rgb="FFFF000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ck">
        <color rgb="FFFF000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 style="thick">
        <color rgb="FFFF0000"/>
      </left>
      <right style="medium">
        <color rgb="FF7030A0"/>
      </right>
      <top style="medium">
        <color rgb="FF7030A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/>
    <xf numFmtId="0" fontId="2" fillId="2" borderId="0" xfId="0" applyFont="1" applyFill="1"/>
    <xf numFmtId="164" fontId="3" fillId="4" borderId="5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vertical="center" wrapText="1"/>
    </xf>
    <xf numFmtId="0" fontId="4" fillId="5" borderId="14" xfId="0" applyFont="1" applyFill="1" applyBorder="1" applyAlignment="1">
      <alignment horizontal="center" vertical="center" textRotation="90" wrapText="1"/>
    </xf>
    <xf numFmtId="0" fontId="4" fillId="5" borderId="15" xfId="0" applyFont="1" applyFill="1" applyBorder="1" applyAlignment="1">
      <alignment horizontal="center" vertical="center" textRotation="90" wrapText="1"/>
    </xf>
    <xf numFmtId="0" fontId="4" fillId="5" borderId="16" xfId="0" applyFont="1" applyFill="1" applyBorder="1" applyAlignment="1">
      <alignment horizontal="center" vertical="center" textRotation="90" wrapText="1"/>
    </xf>
    <xf numFmtId="0" fontId="6" fillId="7" borderId="17" xfId="0" applyFont="1" applyFill="1" applyBorder="1" applyAlignment="1">
      <alignment horizontal="center" vertical="center" textRotation="90" wrapText="1"/>
    </xf>
    <xf numFmtId="0" fontId="6" fillId="8" borderId="17" xfId="0" applyFont="1" applyFill="1" applyBorder="1" applyAlignment="1">
      <alignment horizontal="center" vertical="center" textRotation="90" wrapText="1"/>
    </xf>
    <xf numFmtId="0" fontId="4" fillId="2" borderId="0" xfId="0" applyFont="1" applyFill="1" applyAlignment="1">
      <alignment horizontal="center" vertical="center" textRotation="90" wrapText="1"/>
    </xf>
    <xf numFmtId="0" fontId="4" fillId="5" borderId="18" xfId="0" applyFont="1" applyFill="1" applyBorder="1" applyAlignment="1">
      <alignment horizontal="center" vertical="center" textRotation="90" wrapText="1"/>
    </xf>
    <xf numFmtId="0" fontId="6" fillId="7" borderId="19" xfId="0" applyFont="1" applyFill="1" applyBorder="1" applyAlignment="1">
      <alignment horizontal="center" vertical="center" textRotation="90" wrapText="1"/>
    </xf>
    <xf numFmtId="0" fontId="7" fillId="9" borderId="20" xfId="0" applyFont="1" applyFill="1" applyBorder="1" applyAlignment="1">
      <alignment horizontal="center" vertical="center"/>
    </xf>
    <xf numFmtId="0" fontId="8" fillId="10" borderId="21" xfId="0" applyFont="1" applyFill="1" applyBorder="1"/>
    <xf numFmtId="0" fontId="10" fillId="7" borderId="23" xfId="0" applyFont="1" applyFill="1" applyBorder="1" applyAlignment="1">
      <alignment horizontal="center"/>
    </xf>
    <xf numFmtId="0" fontId="10" fillId="8" borderId="2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7" fillId="9" borderId="24" xfId="0" applyFont="1" applyFill="1" applyBorder="1" applyAlignment="1">
      <alignment horizontal="center" vertical="center"/>
    </xf>
    <xf numFmtId="0" fontId="8" fillId="10" borderId="25" xfId="0" applyFont="1" applyFill="1" applyBorder="1"/>
    <xf numFmtId="0" fontId="9" fillId="11" borderId="25" xfId="0" applyFont="1" applyFill="1" applyBorder="1" applyAlignment="1">
      <alignment horizontal="center"/>
    </xf>
    <xf numFmtId="0" fontId="9" fillId="11" borderId="26" xfId="0" applyFont="1" applyFill="1" applyBorder="1" applyAlignment="1">
      <alignment horizontal="center"/>
    </xf>
    <xf numFmtId="0" fontId="10" fillId="7" borderId="27" xfId="0" applyFont="1" applyFill="1" applyBorder="1" applyAlignment="1">
      <alignment horizontal="center"/>
    </xf>
    <xf numFmtId="0" fontId="10" fillId="8" borderId="26" xfId="0" applyFont="1" applyFill="1" applyBorder="1" applyAlignment="1">
      <alignment horizontal="center"/>
    </xf>
    <xf numFmtId="0" fontId="11" fillId="10" borderId="25" xfId="0" applyFont="1" applyFill="1" applyBorder="1"/>
    <xf numFmtId="0" fontId="7" fillId="9" borderId="28" xfId="0" applyFont="1" applyFill="1" applyBorder="1" applyAlignment="1">
      <alignment horizontal="center" vertical="center"/>
    </xf>
    <xf numFmtId="0" fontId="11" fillId="10" borderId="29" xfId="0" applyFont="1" applyFill="1" applyBorder="1"/>
    <xf numFmtId="0" fontId="9" fillId="11" borderId="29" xfId="0" applyFont="1" applyFill="1" applyBorder="1" applyAlignment="1">
      <alignment horizontal="center"/>
    </xf>
    <xf numFmtId="0" fontId="9" fillId="11" borderId="30" xfId="0" applyFont="1" applyFill="1" applyBorder="1" applyAlignment="1">
      <alignment horizontal="center"/>
    </xf>
    <xf numFmtId="0" fontId="10" fillId="7" borderId="31" xfId="0" applyFont="1" applyFill="1" applyBorder="1" applyAlignment="1">
      <alignment horizontal="center"/>
    </xf>
    <xf numFmtId="0" fontId="10" fillId="8" borderId="30" xfId="0" applyFont="1" applyFill="1" applyBorder="1" applyAlignment="1">
      <alignment horizontal="center"/>
    </xf>
    <xf numFmtId="0" fontId="12" fillId="12" borderId="0" xfId="0" applyFont="1" applyFill="1" applyAlignment="1">
      <alignment horizontal="center"/>
    </xf>
    <xf numFmtId="0" fontId="12" fillId="12" borderId="0" xfId="0" applyFont="1" applyFill="1"/>
    <xf numFmtId="0" fontId="12" fillId="12" borderId="32" xfId="0" applyFont="1" applyFill="1" applyBorder="1" applyAlignment="1">
      <alignment horizontal="center"/>
    </xf>
    <xf numFmtId="0" fontId="12" fillId="12" borderId="33" xfId="0" applyFont="1" applyFill="1" applyBorder="1" applyAlignment="1">
      <alignment horizontal="center"/>
    </xf>
    <xf numFmtId="0" fontId="12" fillId="13" borderId="0" xfId="0" applyFont="1" applyFill="1" applyAlignment="1">
      <alignment horizontal="center"/>
    </xf>
    <xf numFmtId="0" fontId="13" fillId="12" borderId="0" xfId="0" applyFont="1" applyFill="1"/>
    <xf numFmtId="0" fontId="5" fillId="6" borderId="0" xfId="0" applyFont="1" applyFill="1" applyAlignment="1">
      <alignment horizontal="center" vertical="center" wrapText="1"/>
    </xf>
    <xf numFmtId="0" fontId="15" fillId="6" borderId="34" xfId="0" applyFont="1" applyFill="1" applyBorder="1" applyAlignment="1">
      <alignment horizontal="center" vertical="center" wrapText="1"/>
    </xf>
    <xf numFmtId="0" fontId="9" fillId="15" borderId="21" xfId="0" applyFont="1" applyFill="1" applyBorder="1" applyAlignment="1">
      <alignment horizontal="center"/>
    </xf>
    <xf numFmtId="0" fontId="9" fillId="15" borderId="25" xfId="0" applyFont="1" applyFill="1" applyBorder="1" applyAlignment="1">
      <alignment horizontal="center"/>
    </xf>
    <xf numFmtId="0" fontId="4" fillId="10" borderId="25" xfId="0" applyFont="1" applyFill="1" applyBorder="1"/>
    <xf numFmtId="0" fontId="4" fillId="10" borderId="29" xfId="0" applyFont="1" applyFill="1" applyBorder="1"/>
    <xf numFmtId="0" fontId="5" fillId="6" borderId="13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right"/>
    </xf>
    <xf numFmtId="164" fontId="3" fillId="4" borderId="5" xfId="0" applyNumberFormat="1" applyFont="1" applyFill="1" applyBorder="1" applyAlignment="1">
      <alignment horizontal="right"/>
    </xf>
    <xf numFmtId="0" fontId="4" fillId="5" borderId="8" xfId="0" applyFont="1" applyFill="1" applyBorder="1" applyAlignment="1">
      <alignment horizontal="right"/>
    </xf>
    <xf numFmtId="0" fontId="4" fillId="5" borderId="9" xfId="0" applyFont="1" applyFill="1" applyBorder="1" applyAlignment="1">
      <alignment horizontal="right"/>
    </xf>
    <xf numFmtId="0" fontId="14" fillId="14" borderId="3" xfId="0" applyFont="1" applyFill="1" applyBorder="1" applyAlignment="1">
      <alignment horizontal="left"/>
    </xf>
    <xf numFmtId="0" fontId="14" fillId="14" borderId="0" xfId="0" applyFont="1" applyFill="1" applyAlignment="1">
      <alignment horizontal="center"/>
    </xf>
    <xf numFmtId="164" fontId="3" fillId="4" borderId="6" xfId="0" applyNumberFormat="1" applyFont="1" applyFill="1" applyBorder="1" applyAlignment="1">
      <alignment horizontal="right"/>
    </xf>
    <xf numFmtId="164" fontId="3" fillId="4" borderId="7" xfId="0" applyNumberFormat="1" applyFont="1" applyFill="1" applyBorder="1" applyAlignment="1">
      <alignment horizontal="right"/>
    </xf>
    <xf numFmtId="0" fontId="4" fillId="5" borderId="10" xfId="0" applyFont="1" applyFill="1" applyBorder="1" applyAlignment="1">
      <alignment horizontal="right"/>
    </xf>
    <xf numFmtId="0" fontId="4" fillId="5" borderId="11" xfId="0" applyFont="1" applyFill="1" applyBorder="1" applyAlignment="1">
      <alignment horizontal="right"/>
    </xf>
    <xf numFmtId="0" fontId="14" fillId="14" borderId="2" xfId="0" applyFont="1" applyFill="1" applyBorder="1" applyAlignment="1">
      <alignment horizontal="right"/>
    </xf>
    <xf numFmtId="0" fontId="9" fillId="15" borderId="22" xfId="0" applyFont="1" applyFill="1" applyBorder="1" applyAlignment="1">
      <alignment horizontal="center"/>
    </xf>
    <xf numFmtId="0" fontId="9" fillId="15" borderId="2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031D5-5C6F-4C10-9014-C345B63E6585}">
  <dimension ref="A1:U34"/>
  <sheetViews>
    <sheetView tabSelected="1" topLeftCell="A11" workbookViewId="0">
      <selection activeCell="Q18" sqref="Q18"/>
    </sheetView>
  </sheetViews>
  <sheetFormatPr defaultRowHeight="15" x14ac:dyDescent="0.25"/>
  <cols>
    <col min="1" max="1" width="1.85546875" customWidth="1"/>
    <col min="2" max="2" width="2.7109375" customWidth="1"/>
    <col min="3" max="4" width="10.7109375" customWidth="1"/>
    <col min="5" max="10" width="4.7109375" customWidth="1"/>
    <col min="11" max="11" width="1.85546875" customWidth="1"/>
    <col min="12" max="12" width="2.7109375" customWidth="1"/>
    <col min="13" max="14" width="10.7109375" customWidth="1"/>
    <col min="15" max="20" width="4.7109375" customWidth="1"/>
    <col min="21" max="21" width="1.85546875" customWidth="1"/>
  </cols>
  <sheetData>
    <row r="1" spans="1:21" ht="9.9499999999999993" customHeight="1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1" ht="24" thickBot="1" x14ac:dyDescent="0.4">
      <c r="A2" s="1"/>
      <c r="B2" s="50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2"/>
    </row>
    <row r="3" spans="1:21" ht="30.75" thickTop="1" x14ac:dyDescent="0.4">
      <c r="A3" s="1"/>
      <c r="B3" s="56" t="s">
        <v>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1"/>
    </row>
    <row r="4" spans="1:21" ht="30" x14ac:dyDescent="0.4">
      <c r="A4" s="1"/>
      <c r="B4" s="57" t="s">
        <v>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1"/>
    </row>
    <row r="5" spans="1:21" ht="30.75" thickBot="1" x14ac:dyDescent="0.45">
      <c r="A5" s="1"/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1"/>
    </row>
    <row r="6" spans="1:21" ht="15.75" thickTop="1" x14ac:dyDescent="0.25">
      <c r="A6" s="1"/>
      <c r="B6" s="52" t="s">
        <v>4</v>
      </c>
      <c r="C6" s="53"/>
      <c r="D6" s="53"/>
      <c r="E6" s="3">
        <v>43946</v>
      </c>
      <c r="F6" s="3">
        <v>43974</v>
      </c>
      <c r="G6" s="3">
        <v>44374</v>
      </c>
      <c r="H6" s="3">
        <v>44030</v>
      </c>
      <c r="I6" s="4"/>
      <c r="J6" s="4"/>
      <c r="K6" s="4"/>
      <c r="L6" s="58" t="s">
        <v>4</v>
      </c>
      <c r="M6" s="59"/>
      <c r="N6" s="52"/>
      <c r="O6" s="3">
        <v>43946</v>
      </c>
      <c r="P6" s="3">
        <v>43974</v>
      </c>
      <c r="Q6" s="3">
        <v>44374</v>
      </c>
      <c r="R6" s="3">
        <v>44030</v>
      </c>
      <c r="S6" s="4"/>
      <c r="T6" s="4"/>
      <c r="U6" s="1"/>
    </row>
    <row r="7" spans="1:21" ht="15.75" thickBot="1" x14ac:dyDescent="0.3">
      <c r="A7" s="1"/>
      <c r="B7" s="54" t="s">
        <v>5</v>
      </c>
      <c r="C7" s="55"/>
      <c r="D7" s="55"/>
      <c r="E7" s="5">
        <v>14</v>
      </c>
      <c r="F7" s="5">
        <v>23</v>
      </c>
      <c r="G7" s="5">
        <v>31</v>
      </c>
      <c r="H7" s="5">
        <v>34</v>
      </c>
      <c r="I7" s="6"/>
      <c r="J7" s="6"/>
      <c r="K7" s="6"/>
      <c r="L7" s="60" t="s">
        <v>5</v>
      </c>
      <c r="M7" s="61"/>
      <c r="N7" s="54"/>
      <c r="O7" s="7">
        <v>14</v>
      </c>
      <c r="P7" s="7">
        <v>23</v>
      </c>
      <c r="Q7" s="7">
        <v>31</v>
      </c>
      <c r="R7" s="7">
        <v>34</v>
      </c>
      <c r="S7" s="6"/>
      <c r="T7" s="6"/>
      <c r="U7" s="1"/>
    </row>
    <row r="8" spans="1:21" ht="27.75" thickTop="1" thickBot="1" x14ac:dyDescent="0.3">
      <c r="A8" s="1"/>
      <c r="B8" s="48" t="s">
        <v>6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1"/>
    </row>
    <row r="9" spans="1:21" ht="27.75" thickTop="1" thickBot="1" x14ac:dyDescent="0.3">
      <c r="A9" s="1"/>
      <c r="B9" s="41"/>
      <c r="C9" s="41"/>
      <c r="D9" s="41"/>
      <c r="E9" s="42">
        <v>14</v>
      </c>
      <c r="F9" s="42">
        <v>23</v>
      </c>
      <c r="G9" s="42">
        <v>31</v>
      </c>
      <c r="H9" s="42">
        <v>34</v>
      </c>
      <c r="I9" s="41"/>
      <c r="J9" s="41"/>
      <c r="K9" s="41"/>
      <c r="L9" s="41"/>
      <c r="M9" s="41"/>
      <c r="N9" s="41"/>
      <c r="O9" s="42">
        <v>14</v>
      </c>
      <c r="P9" s="42">
        <v>23</v>
      </c>
      <c r="Q9" s="42">
        <v>31</v>
      </c>
      <c r="R9" s="42">
        <v>34</v>
      </c>
      <c r="S9" s="41"/>
      <c r="T9" s="41"/>
      <c r="U9" s="1"/>
    </row>
    <row r="10" spans="1:21" ht="27.75" thickTop="1" thickBot="1" x14ac:dyDescent="0.3">
      <c r="A10" s="1"/>
      <c r="B10" s="47" t="s">
        <v>7</v>
      </c>
      <c r="C10" s="47"/>
      <c r="D10" s="47"/>
      <c r="E10" s="47"/>
      <c r="F10" s="47"/>
      <c r="G10" s="47"/>
      <c r="H10" s="47"/>
      <c r="I10" s="47"/>
      <c r="J10" s="47"/>
      <c r="K10" s="8"/>
      <c r="L10" s="47" t="s">
        <v>8</v>
      </c>
      <c r="M10" s="47"/>
      <c r="N10" s="47"/>
      <c r="O10" s="47"/>
      <c r="P10" s="47"/>
      <c r="Q10" s="47"/>
      <c r="R10" s="47"/>
      <c r="S10" s="47"/>
      <c r="T10" s="47"/>
      <c r="U10" s="1"/>
    </row>
    <row r="11" spans="1:21" ht="60" customHeight="1" thickTop="1" thickBot="1" x14ac:dyDescent="0.3">
      <c r="A11" s="1"/>
      <c r="B11" s="9" t="s">
        <v>9</v>
      </c>
      <c r="C11" s="10" t="s">
        <v>10</v>
      </c>
      <c r="D11" s="10" t="s">
        <v>11</v>
      </c>
      <c r="E11" s="10" t="s">
        <v>12</v>
      </c>
      <c r="F11" s="10" t="s">
        <v>12</v>
      </c>
      <c r="G11" s="10" t="s">
        <v>13</v>
      </c>
      <c r="H11" s="11" t="s">
        <v>14</v>
      </c>
      <c r="I11" s="12" t="s">
        <v>15</v>
      </c>
      <c r="J11" s="13" t="s">
        <v>22</v>
      </c>
      <c r="K11" s="14"/>
      <c r="L11" s="9" t="s">
        <v>9</v>
      </c>
      <c r="M11" s="10" t="s">
        <v>10</v>
      </c>
      <c r="N11" s="10" t="s">
        <v>11</v>
      </c>
      <c r="O11" s="10" t="s">
        <v>12</v>
      </c>
      <c r="P11" s="10" t="s">
        <v>12</v>
      </c>
      <c r="Q11" s="10" t="s">
        <v>13</v>
      </c>
      <c r="R11" s="15" t="s">
        <v>14</v>
      </c>
      <c r="S11" s="16" t="s">
        <v>15</v>
      </c>
      <c r="T11" s="13" t="s">
        <v>22</v>
      </c>
      <c r="U11" s="1"/>
    </row>
    <row r="12" spans="1:21" ht="16.5" thickTop="1" thickBot="1" x14ac:dyDescent="0.3">
      <c r="A12" s="1"/>
      <c r="B12" s="17">
        <v>1</v>
      </c>
      <c r="C12" s="18" t="s">
        <v>23</v>
      </c>
      <c r="D12" s="18" t="s">
        <v>24</v>
      </c>
      <c r="E12" s="43">
        <v>299</v>
      </c>
      <c r="F12" s="43">
        <v>298</v>
      </c>
      <c r="G12" s="43">
        <v>300</v>
      </c>
      <c r="H12" s="63">
        <v>300</v>
      </c>
      <c r="I12" s="19">
        <f>COUNT(E12:H12)</f>
        <v>4</v>
      </c>
      <c r="J12" s="20">
        <f>SUM(E12:H12)</f>
        <v>1197</v>
      </c>
      <c r="K12" s="21"/>
      <c r="L12" s="17">
        <v>1</v>
      </c>
      <c r="M12" s="18" t="s">
        <v>35</v>
      </c>
      <c r="N12" s="18" t="s">
        <v>36</v>
      </c>
      <c r="O12" s="43">
        <v>299</v>
      </c>
      <c r="P12" s="43">
        <v>148</v>
      </c>
      <c r="Q12" s="43">
        <v>298</v>
      </c>
      <c r="R12" s="63">
        <v>299</v>
      </c>
      <c r="S12" s="19">
        <f>COUNT(O12:R12)</f>
        <v>4</v>
      </c>
      <c r="T12" s="20">
        <f>SUM(O12:R12)</f>
        <v>1044</v>
      </c>
      <c r="U12" s="1"/>
    </row>
    <row r="13" spans="1:21" ht="15.75" thickBot="1" x14ac:dyDescent="0.3">
      <c r="A13" s="1"/>
      <c r="B13" s="22">
        <f t="shared" ref="B13:B22" si="0">B12+1</f>
        <v>2</v>
      </c>
      <c r="C13" s="23" t="s">
        <v>19</v>
      </c>
      <c r="D13" s="23" t="s">
        <v>17</v>
      </c>
      <c r="E13" s="44">
        <v>147</v>
      </c>
      <c r="F13" s="44">
        <v>294</v>
      </c>
      <c r="G13" s="44">
        <v>299</v>
      </c>
      <c r="H13" s="64">
        <v>298</v>
      </c>
      <c r="I13" s="26">
        <f>COUNT(E13:H13)</f>
        <v>4</v>
      </c>
      <c r="J13" s="27">
        <f>SUM(E13:H13)</f>
        <v>1038</v>
      </c>
      <c r="K13" s="21"/>
      <c r="L13" s="22">
        <f t="shared" ref="L13:L22" si="1">L12+1</f>
        <v>2</v>
      </c>
      <c r="M13" s="23" t="s">
        <v>37</v>
      </c>
      <c r="N13" s="23" t="s">
        <v>38</v>
      </c>
      <c r="O13" s="44">
        <v>149</v>
      </c>
      <c r="P13" s="44">
        <v>297</v>
      </c>
      <c r="Q13" s="44">
        <v>297</v>
      </c>
      <c r="R13" s="64">
        <v>300</v>
      </c>
      <c r="S13" s="26">
        <f>COUNT(O13:R13)</f>
        <v>4</v>
      </c>
      <c r="T13" s="27">
        <f>SUM(O13:R13)</f>
        <v>1043</v>
      </c>
      <c r="U13" s="1"/>
    </row>
    <row r="14" spans="1:21" ht="15.75" thickBot="1" x14ac:dyDescent="0.3">
      <c r="A14" s="1"/>
      <c r="B14" s="22">
        <f t="shared" si="0"/>
        <v>3</v>
      </c>
      <c r="C14" s="23" t="s">
        <v>16</v>
      </c>
      <c r="D14" s="23" t="s">
        <v>17</v>
      </c>
      <c r="E14" s="44">
        <v>300</v>
      </c>
      <c r="F14" s="44">
        <v>291</v>
      </c>
      <c r="G14" s="44">
        <v>298</v>
      </c>
      <c r="H14" s="64">
        <v>148</v>
      </c>
      <c r="I14" s="26">
        <f>COUNT(E14:H14)</f>
        <v>4</v>
      </c>
      <c r="J14" s="27">
        <f>SUM(E14:H14)</f>
        <v>1037</v>
      </c>
      <c r="K14" s="21"/>
      <c r="L14" s="22">
        <f t="shared" si="1"/>
        <v>3</v>
      </c>
      <c r="M14" s="23" t="s">
        <v>61</v>
      </c>
      <c r="N14" s="23" t="s">
        <v>62</v>
      </c>
      <c r="O14" s="24" t="s">
        <v>18</v>
      </c>
      <c r="P14" s="24" t="s">
        <v>18</v>
      </c>
      <c r="Q14" s="44">
        <v>300</v>
      </c>
      <c r="R14" s="25" t="s">
        <v>18</v>
      </c>
      <c r="S14" s="26">
        <f>COUNT(O14:R14)</f>
        <v>1</v>
      </c>
      <c r="T14" s="27">
        <f>SUM(O14:R14)</f>
        <v>300</v>
      </c>
      <c r="U14" s="1"/>
    </row>
    <row r="15" spans="1:21" ht="15.75" thickBot="1" x14ac:dyDescent="0.3">
      <c r="A15" s="1"/>
      <c r="B15" s="22">
        <f t="shared" si="0"/>
        <v>4</v>
      </c>
      <c r="C15" s="23" t="s">
        <v>27</v>
      </c>
      <c r="D15" s="23" t="s">
        <v>28</v>
      </c>
      <c r="E15" s="44">
        <v>297</v>
      </c>
      <c r="F15" s="44">
        <v>300</v>
      </c>
      <c r="G15" s="44">
        <v>297</v>
      </c>
      <c r="H15" s="25" t="s">
        <v>18</v>
      </c>
      <c r="I15" s="26">
        <f>COUNT(E15:H15)</f>
        <v>3</v>
      </c>
      <c r="J15" s="27">
        <f>SUM(E15:H15)</f>
        <v>894</v>
      </c>
      <c r="K15" s="21"/>
      <c r="L15" s="22">
        <f t="shared" si="1"/>
        <v>4</v>
      </c>
      <c r="M15" s="23" t="s">
        <v>49</v>
      </c>
      <c r="N15" s="23" t="s">
        <v>50</v>
      </c>
      <c r="O15" s="24" t="s">
        <v>18</v>
      </c>
      <c r="P15" s="44">
        <v>300</v>
      </c>
      <c r="Q15" s="24" t="s">
        <v>18</v>
      </c>
      <c r="R15" s="25" t="s">
        <v>18</v>
      </c>
      <c r="S15" s="26">
        <f>COUNT(O15:R15)</f>
        <v>1</v>
      </c>
      <c r="T15" s="27">
        <f>SUM(O15:R15)</f>
        <v>300</v>
      </c>
      <c r="U15" s="1"/>
    </row>
    <row r="16" spans="1:21" ht="15.75" thickBot="1" x14ac:dyDescent="0.3">
      <c r="A16" s="1"/>
      <c r="B16" s="22">
        <f t="shared" si="0"/>
        <v>5</v>
      </c>
      <c r="C16" s="23" t="s">
        <v>20</v>
      </c>
      <c r="D16" s="23" t="s">
        <v>21</v>
      </c>
      <c r="E16" s="44">
        <v>147</v>
      </c>
      <c r="F16" s="44">
        <v>293</v>
      </c>
      <c r="G16" s="44">
        <v>296</v>
      </c>
      <c r="H16" s="64">
        <v>148</v>
      </c>
      <c r="I16" s="26">
        <f>COUNT(E16:H16)</f>
        <v>4</v>
      </c>
      <c r="J16" s="27">
        <f>SUM(E16:H16)</f>
        <v>884</v>
      </c>
      <c r="K16" s="21"/>
      <c r="L16" s="22">
        <f t="shared" si="1"/>
        <v>5</v>
      </c>
      <c r="M16" s="23" t="s">
        <v>33</v>
      </c>
      <c r="N16" s="23" t="s">
        <v>34</v>
      </c>
      <c r="O16" s="44">
        <v>300</v>
      </c>
      <c r="P16" s="24" t="s">
        <v>18</v>
      </c>
      <c r="Q16" s="24" t="s">
        <v>18</v>
      </c>
      <c r="R16" s="25" t="s">
        <v>18</v>
      </c>
      <c r="S16" s="26">
        <f>COUNT(O16:R16)</f>
        <v>1</v>
      </c>
      <c r="T16" s="27">
        <f>SUM(O16:R16)</f>
        <v>300</v>
      </c>
      <c r="U16" s="1"/>
    </row>
    <row r="17" spans="1:21" ht="15.75" thickBot="1" x14ac:dyDescent="0.3">
      <c r="A17" s="1"/>
      <c r="B17" s="22">
        <f t="shared" si="0"/>
        <v>6</v>
      </c>
      <c r="C17" s="23" t="s">
        <v>25</v>
      </c>
      <c r="D17" s="23" t="s">
        <v>26</v>
      </c>
      <c r="E17" s="44">
        <v>298</v>
      </c>
      <c r="F17" s="44">
        <v>295</v>
      </c>
      <c r="G17" s="24" t="s">
        <v>18</v>
      </c>
      <c r="H17" s="25" t="s">
        <v>18</v>
      </c>
      <c r="I17" s="26">
        <f>COUNT(E17:H17)</f>
        <v>2</v>
      </c>
      <c r="J17" s="27">
        <f>SUM(E17:H17)</f>
        <v>593</v>
      </c>
      <c r="K17" s="21"/>
      <c r="L17" s="22">
        <f t="shared" si="1"/>
        <v>6</v>
      </c>
      <c r="M17" s="23" t="s">
        <v>63</v>
      </c>
      <c r="N17" s="23" t="s">
        <v>64</v>
      </c>
      <c r="O17" s="24" t="s">
        <v>18</v>
      </c>
      <c r="P17" s="24" t="s">
        <v>18</v>
      </c>
      <c r="Q17" s="44">
        <v>299</v>
      </c>
      <c r="R17" s="25" t="s">
        <v>18</v>
      </c>
      <c r="S17" s="26">
        <f>COUNT(O17:R17)</f>
        <v>1</v>
      </c>
      <c r="T17" s="27">
        <f>SUM(O17:R17)</f>
        <v>299</v>
      </c>
      <c r="U17" s="1"/>
    </row>
    <row r="18" spans="1:21" ht="15.75" thickBot="1" x14ac:dyDescent="0.3">
      <c r="A18" s="1"/>
      <c r="B18" s="22">
        <f t="shared" si="0"/>
        <v>7</v>
      </c>
      <c r="C18" s="23" t="s">
        <v>29</v>
      </c>
      <c r="D18" s="23" t="s">
        <v>30</v>
      </c>
      <c r="E18" s="44">
        <v>296</v>
      </c>
      <c r="F18" s="44">
        <v>292</v>
      </c>
      <c r="G18" s="24" t="s">
        <v>18</v>
      </c>
      <c r="H18" s="25" t="s">
        <v>18</v>
      </c>
      <c r="I18" s="26">
        <f>COUNT(E18:H18)</f>
        <v>2</v>
      </c>
      <c r="J18" s="27">
        <f>SUM(E18:H18)</f>
        <v>588</v>
      </c>
      <c r="K18" s="21"/>
      <c r="L18" s="22">
        <f t="shared" si="1"/>
        <v>7</v>
      </c>
      <c r="M18" s="23" t="s">
        <v>51</v>
      </c>
      <c r="N18" s="23" t="s">
        <v>52</v>
      </c>
      <c r="O18" s="24" t="s">
        <v>18</v>
      </c>
      <c r="P18" s="44">
        <v>299</v>
      </c>
      <c r="Q18" s="24" t="s">
        <v>18</v>
      </c>
      <c r="R18" s="25" t="s">
        <v>18</v>
      </c>
      <c r="S18" s="26">
        <f>COUNT(O18:R18)</f>
        <v>1</v>
      </c>
      <c r="T18" s="27">
        <f>SUM(O18:R18)</f>
        <v>299</v>
      </c>
      <c r="U18" s="1"/>
    </row>
    <row r="19" spans="1:21" ht="15.75" thickBot="1" x14ac:dyDescent="0.3">
      <c r="A19" s="1"/>
      <c r="B19" s="22">
        <f t="shared" si="0"/>
        <v>8</v>
      </c>
      <c r="C19" s="45" t="s">
        <v>47</v>
      </c>
      <c r="D19" s="45" t="s">
        <v>48</v>
      </c>
      <c r="E19" s="24" t="s">
        <v>18</v>
      </c>
      <c r="F19" s="44">
        <v>144</v>
      </c>
      <c r="G19" s="24" t="s">
        <v>18</v>
      </c>
      <c r="H19" s="25">
        <v>299</v>
      </c>
      <c r="I19" s="26">
        <f>COUNT(E19:H19)</f>
        <v>2</v>
      </c>
      <c r="J19" s="27">
        <f>SUM(E19:H19)</f>
        <v>443</v>
      </c>
      <c r="K19" s="21"/>
      <c r="L19" s="22">
        <f t="shared" si="1"/>
        <v>8</v>
      </c>
      <c r="M19" s="23" t="s">
        <v>53</v>
      </c>
      <c r="N19" s="23" t="s">
        <v>54</v>
      </c>
      <c r="O19" s="24" t="s">
        <v>18</v>
      </c>
      <c r="P19" s="44">
        <v>298</v>
      </c>
      <c r="Q19" s="24" t="s">
        <v>18</v>
      </c>
      <c r="R19" s="25" t="s">
        <v>18</v>
      </c>
      <c r="S19" s="26">
        <f>COUNT(O19:R19)</f>
        <v>1</v>
      </c>
      <c r="T19" s="27">
        <f>SUM(O19:R19)</f>
        <v>298</v>
      </c>
      <c r="U19" s="1"/>
    </row>
    <row r="20" spans="1:21" ht="15.75" thickBot="1" x14ac:dyDescent="0.3">
      <c r="A20" s="1"/>
      <c r="B20" s="22">
        <f t="shared" si="0"/>
        <v>9</v>
      </c>
      <c r="C20" s="23" t="s">
        <v>39</v>
      </c>
      <c r="D20" s="23" t="s">
        <v>40</v>
      </c>
      <c r="E20" s="24" t="s">
        <v>18</v>
      </c>
      <c r="F20" s="44">
        <v>299</v>
      </c>
      <c r="G20" s="24" t="s">
        <v>18</v>
      </c>
      <c r="H20" s="25" t="s">
        <v>18</v>
      </c>
      <c r="I20" s="26">
        <f>COUNT(E20:H20)</f>
        <v>1</v>
      </c>
      <c r="J20" s="27">
        <f>SUM(E20:H20)</f>
        <v>299</v>
      </c>
      <c r="K20" s="21"/>
      <c r="L20" s="22">
        <f t="shared" si="1"/>
        <v>9</v>
      </c>
      <c r="M20" s="23" t="s">
        <v>16</v>
      </c>
      <c r="N20" s="23" t="s">
        <v>74</v>
      </c>
      <c r="O20" s="24" t="s">
        <v>18</v>
      </c>
      <c r="P20" s="24" t="s">
        <v>18</v>
      </c>
      <c r="Q20" s="24" t="s">
        <v>18</v>
      </c>
      <c r="R20" s="64">
        <v>298</v>
      </c>
      <c r="S20" s="26">
        <f>COUNT(O20:R20)</f>
        <v>1</v>
      </c>
      <c r="T20" s="27">
        <f>SUM(O20:R20)</f>
        <v>298</v>
      </c>
      <c r="U20" s="1"/>
    </row>
    <row r="21" spans="1:21" ht="15.75" thickBot="1" x14ac:dyDescent="0.3">
      <c r="A21" s="1"/>
      <c r="B21" s="22">
        <f t="shared" si="0"/>
        <v>10</v>
      </c>
      <c r="C21" s="23" t="s">
        <v>41</v>
      </c>
      <c r="D21" s="23" t="s">
        <v>42</v>
      </c>
      <c r="E21" s="24" t="s">
        <v>18</v>
      </c>
      <c r="F21" s="44">
        <v>297</v>
      </c>
      <c r="G21" s="24" t="s">
        <v>18</v>
      </c>
      <c r="H21" s="25" t="s">
        <v>18</v>
      </c>
      <c r="I21" s="26">
        <f>COUNT(E21:H21)</f>
        <v>1</v>
      </c>
      <c r="J21" s="27">
        <f>SUM(E21:H21)</f>
        <v>297</v>
      </c>
      <c r="K21" s="21"/>
      <c r="L21" s="22">
        <f t="shared" si="1"/>
        <v>10</v>
      </c>
      <c r="M21" s="23" t="s">
        <v>65</v>
      </c>
      <c r="N21" s="23" t="s">
        <v>66</v>
      </c>
      <c r="O21" s="24" t="s">
        <v>18</v>
      </c>
      <c r="P21" s="24" t="s">
        <v>18</v>
      </c>
      <c r="Q21" s="44">
        <v>148</v>
      </c>
      <c r="R21" s="25" t="s">
        <v>18</v>
      </c>
      <c r="S21" s="26">
        <f>COUNT(O21:R21)</f>
        <v>1</v>
      </c>
      <c r="T21" s="27">
        <f>SUM(O21:R21)</f>
        <v>148</v>
      </c>
      <c r="U21" s="1"/>
    </row>
    <row r="22" spans="1:21" ht="15.75" thickBot="1" x14ac:dyDescent="0.3">
      <c r="A22" s="1"/>
      <c r="B22" s="22">
        <f t="shared" si="0"/>
        <v>11</v>
      </c>
      <c r="C22" s="23" t="s">
        <v>43</v>
      </c>
      <c r="D22" s="23" t="s">
        <v>44</v>
      </c>
      <c r="E22" s="24" t="s">
        <v>18</v>
      </c>
      <c r="F22" s="44">
        <v>296</v>
      </c>
      <c r="G22" s="24" t="s">
        <v>18</v>
      </c>
      <c r="H22" s="25" t="s">
        <v>18</v>
      </c>
      <c r="I22" s="26">
        <f>COUNT(E22:H22)</f>
        <v>1</v>
      </c>
      <c r="J22" s="27">
        <f>SUM(E22:H22)</f>
        <v>296</v>
      </c>
      <c r="K22" s="21"/>
      <c r="L22" s="22">
        <f t="shared" si="1"/>
        <v>11</v>
      </c>
      <c r="M22" s="23" t="s">
        <v>49</v>
      </c>
      <c r="N22" s="23" t="s">
        <v>50</v>
      </c>
      <c r="O22" s="24" t="s">
        <v>18</v>
      </c>
      <c r="P22" s="24" t="s">
        <v>18</v>
      </c>
      <c r="Q22" s="24" t="s">
        <v>18</v>
      </c>
      <c r="R22" s="64">
        <v>1</v>
      </c>
      <c r="S22" s="26">
        <f>COUNT(O22:R22)</f>
        <v>1</v>
      </c>
      <c r="T22" s="27">
        <f>SUM(O22:R22)</f>
        <v>1</v>
      </c>
      <c r="U22" s="1"/>
    </row>
    <row r="23" spans="1:21" ht="15.75" thickBot="1" x14ac:dyDescent="0.3">
      <c r="A23" s="1"/>
      <c r="B23" s="22">
        <v>12</v>
      </c>
      <c r="C23" s="23" t="s">
        <v>31</v>
      </c>
      <c r="D23" s="23" t="s">
        <v>32</v>
      </c>
      <c r="E23" s="44">
        <v>147</v>
      </c>
      <c r="F23" s="44">
        <v>144</v>
      </c>
      <c r="G23" s="24" t="s">
        <v>18</v>
      </c>
      <c r="H23" s="25" t="s">
        <v>18</v>
      </c>
      <c r="I23" s="26">
        <f>COUNT(E23:H23)</f>
        <v>2</v>
      </c>
      <c r="J23" s="27">
        <f>SUM(E23:H23)</f>
        <v>291</v>
      </c>
      <c r="K23" s="21"/>
      <c r="L23" s="22">
        <v>12</v>
      </c>
      <c r="M23" s="28"/>
      <c r="N23" s="28"/>
      <c r="O23" s="24" t="s">
        <v>18</v>
      </c>
      <c r="P23" s="24" t="s">
        <v>18</v>
      </c>
      <c r="Q23" s="24" t="s">
        <v>18</v>
      </c>
      <c r="R23" s="25" t="s">
        <v>18</v>
      </c>
      <c r="S23" s="26">
        <f t="shared" ref="S21:S32" si="2">COUNT(O23:R23)</f>
        <v>0</v>
      </c>
      <c r="T23" s="27">
        <f t="shared" ref="T21:T32" si="3">SUM(O23:R23)</f>
        <v>0</v>
      </c>
      <c r="U23" s="1"/>
    </row>
    <row r="24" spans="1:21" ht="15.75" thickBot="1" x14ac:dyDescent="0.3">
      <c r="A24" s="1"/>
      <c r="B24" s="22">
        <v>13</v>
      </c>
      <c r="C24" s="45" t="s">
        <v>45</v>
      </c>
      <c r="D24" s="45" t="s">
        <v>46</v>
      </c>
      <c r="E24" s="24" t="s">
        <v>18</v>
      </c>
      <c r="F24" s="44">
        <v>290</v>
      </c>
      <c r="G24" s="24" t="s">
        <v>18</v>
      </c>
      <c r="H24" s="25" t="s">
        <v>18</v>
      </c>
      <c r="I24" s="26">
        <f>COUNT(E24:H24)</f>
        <v>1</v>
      </c>
      <c r="J24" s="27">
        <f>SUM(E24:H24)</f>
        <v>290</v>
      </c>
      <c r="K24" s="21"/>
      <c r="L24" s="22">
        <v>13</v>
      </c>
      <c r="M24" s="28"/>
      <c r="N24" s="28"/>
      <c r="O24" s="24" t="s">
        <v>18</v>
      </c>
      <c r="P24" s="24" t="s">
        <v>18</v>
      </c>
      <c r="Q24" s="24" t="s">
        <v>18</v>
      </c>
      <c r="R24" s="25" t="s">
        <v>18</v>
      </c>
      <c r="S24" s="26">
        <f t="shared" si="2"/>
        <v>0</v>
      </c>
      <c r="T24" s="27">
        <f t="shared" si="3"/>
        <v>0</v>
      </c>
      <c r="U24" s="1"/>
    </row>
    <row r="25" spans="1:21" ht="15.75" thickBot="1" x14ac:dyDescent="0.3">
      <c r="A25" s="1"/>
      <c r="B25" s="22">
        <v>14</v>
      </c>
      <c r="C25" s="45" t="s">
        <v>67</v>
      </c>
      <c r="D25" s="45" t="s">
        <v>32</v>
      </c>
      <c r="E25" s="24" t="s">
        <v>18</v>
      </c>
      <c r="F25" s="24" t="s">
        <v>18</v>
      </c>
      <c r="G25" s="24" t="s">
        <v>18</v>
      </c>
      <c r="H25" s="64">
        <v>148</v>
      </c>
      <c r="I25" s="26">
        <f>COUNT(E25:H25)</f>
        <v>1</v>
      </c>
      <c r="J25" s="27">
        <f>SUM(E25:H25)</f>
        <v>148</v>
      </c>
      <c r="K25" s="21"/>
      <c r="L25" s="22">
        <v>14</v>
      </c>
      <c r="M25" s="28"/>
      <c r="N25" s="28"/>
      <c r="O25" s="24" t="s">
        <v>18</v>
      </c>
      <c r="P25" s="24" t="s">
        <v>18</v>
      </c>
      <c r="Q25" s="24" t="s">
        <v>18</v>
      </c>
      <c r="R25" s="25" t="s">
        <v>18</v>
      </c>
      <c r="S25" s="26">
        <f t="shared" si="2"/>
        <v>0</v>
      </c>
      <c r="T25" s="27">
        <f t="shared" si="3"/>
        <v>0</v>
      </c>
      <c r="U25" s="1"/>
    </row>
    <row r="26" spans="1:21" ht="15.75" thickBot="1" x14ac:dyDescent="0.3">
      <c r="A26" s="1"/>
      <c r="B26" s="22">
        <v>15</v>
      </c>
      <c r="C26" s="45" t="s">
        <v>55</v>
      </c>
      <c r="D26" s="45" t="s">
        <v>56</v>
      </c>
      <c r="E26" s="24" t="s">
        <v>18</v>
      </c>
      <c r="F26" s="24" t="s">
        <v>18</v>
      </c>
      <c r="G26" s="44">
        <v>147</v>
      </c>
      <c r="H26" s="25" t="s">
        <v>18</v>
      </c>
      <c r="I26" s="26">
        <f>COUNT(E26:H26)</f>
        <v>1</v>
      </c>
      <c r="J26" s="27">
        <f>SUM(E26:H26)</f>
        <v>147</v>
      </c>
      <c r="K26" s="21"/>
      <c r="L26" s="22">
        <v>15</v>
      </c>
      <c r="M26" s="28"/>
      <c r="N26" s="28"/>
      <c r="O26" s="24" t="s">
        <v>18</v>
      </c>
      <c r="P26" s="24" t="s">
        <v>18</v>
      </c>
      <c r="Q26" s="24" t="s">
        <v>18</v>
      </c>
      <c r="R26" s="25" t="s">
        <v>18</v>
      </c>
      <c r="S26" s="26">
        <f t="shared" si="2"/>
        <v>0</v>
      </c>
      <c r="T26" s="27">
        <f t="shared" si="3"/>
        <v>0</v>
      </c>
      <c r="U26" s="1"/>
    </row>
    <row r="27" spans="1:21" ht="15.75" thickBot="1" x14ac:dyDescent="0.3">
      <c r="A27" s="1"/>
      <c r="B27" s="22">
        <v>16</v>
      </c>
      <c r="C27" s="45" t="s">
        <v>57</v>
      </c>
      <c r="D27" s="45" t="s">
        <v>58</v>
      </c>
      <c r="E27" s="24" t="s">
        <v>18</v>
      </c>
      <c r="F27" s="24" t="s">
        <v>18</v>
      </c>
      <c r="G27" s="44">
        <v>147</v>
      </c>
      <c r="H27" s="25" t="s">
        <v>18</v>
      </c>
      <c r="I27" s="26">
        <f>COUNT(E27:H27)</f>
        <v>1</v>
      </c>
      <c r="J27" s="27">
        <f>SUM(E27:H27)</f>
        <v>147</v>
      </c>
      <c r="K27" s="21"/>
      <c r="L27" s="22">
        <v>16</v>
      </c>
      <c r="M27" s="28"/>
      <c r="N27" s="28"/>
      <c r="O27" s="24" t="s">
        <v>18</v>
      </c>
      <c r="P27" s="24" t="s">
        <v>18</v>
      </c>
      <c r="Q27" s="24" t="s">
        <v>18</v>
      </c>
      <c r="R27" s="25" t="s">
        <v>18</v>
      </c>
      <c r="S27" s="26">
        <f t="shared" si="2"/>
        <v>0</v>
      </c>
      <c r="T27" s="27">
        <f t="shared" si="3"/>
        <v>0</v>
      </c>
      <c r="U27" s="1"/>
    </row>
    <row r="28" spans="1:21" ht="15.75" thickBot="1" x14ac:dyDescent="0.3">
      <c r="A28" s="1"/>
      <c r="B28" s="22">
        <v>17</v>
      </c>
      <c r="C28" s="45" t="s">
        <v>59</v>
      </c>
      <c r="D28" s="45" t="s">
        <v>60</v>
      </c>
      <c r="E28" s="24" t="s">
        <v>18</v>
      </c>
      <c r="F28" s="24" t="s">
        <v>18</v>
      </c>
      <c r="G28" s="44">
        <v>147</v>
      </c>
      <c r="H28" s="25" t="s">
        <v>18</v>
      </c>
      <c r="I28" s="26">
        <f>COUNT(E28:H28)</f>
        <v>1</v>
      </c>
      <c r="J28" s="27">
        <f>SUM(E28:H28)</f>
        <v>147</v>
      </c>
      <c r="K28" s="21"/>
      <c r="L28" s="22">
        <v>17</v>
      </c>
      <c r="M28" s="28"/>
      <c r="N28" s="28"/>
      <c r="O28" s="24" t="s">
        <v>18</v>
      </c>
      <c r="P28" s="24" t="s">
        <v>18</v>
      </c>
      <c r="Q28" s="24" t="s">
        <v>18</v>
      </c>
      <c r="R28" s="25" t="s">
        <v>18</v>
      </c>
      <c r="S28" s="26">
        <f t="shared" si="2"/>
        <v>0</v>
      </c>
      <c r="T28" s="27">
        <f t="shared" si="3"/>
        <v>0</v>
      </c>
      <c r="U28" s="1"/>
    </row>
    <row r="29" spans="1:21" ht="15.75" thickBot="1" x14ac:dyDescent="0.3">
      <c r="A29" s="1"/>
      <c r="B29" s="22"/>
      <c r="C29" s="45" t="s">
        <v>68</v>
      </c>
      <c r="D29" s="45" t="s">
        <v>69</v>
      </c>
      <c r="E29" s="24" t="s">
        <v>18</v>
      </c>
      <c r="F29" s="24" t="s">
        <v>18</v>
      </c>
      <c r="G29" s="24" t="s">
        <v>18</v>
      </c>
      <c r="H29" s="64">
        <v>1</v>
      </c>
      <c r="I29" s="26">
        <f>COUNT(E29:H29)</f>
        <v>1</v>
      </c>
      <c r="J29" s="27">
        <f>SUM(E29:H29)</f>
        <v>1</v>
      </c>
      <c r="K29" s="21"/>
      <c r="L29" s="22"/>
      <c r="M29" s="28"/>
      <c r="N29" s="28"/>
      <c r="O29" s="24"/>
      <c r="P29" s="24"/>
      <c r="Q29" s="24"/>
      <c r="R29" s="25"/>
      <c r="S29" s="26"/>
      <c r="T29" s="27"/>
      <c r="U29" s="1"/>
    </row>
    <row r="30" spans="1:21" ht="15.75" thickBot="1" x14ac:dyDescent="0.3">
      <c r="A30" s="1"/>
      <c r="B30" s="22">
        <v>18</v>
      </c>
      <c r="C30" s="45" t="s">
        <v>70</v>
      </c>
      <c r="D30" s="45" t="s">
        <v>71</v>
      </c>
      <c r="E30" s="24" t="s">
        <v>18</v>
      </c>
      <c r="F30" s="24" t="s">
        <v>18</v>
      </c>
      <c r="G30" s="24" t="s">
        <v>18</v>
      </c>
      <c r="H30" s="64">
        <v>1</v>
      </c>
      <c r="I30" s="26">
        <f>COUNT(E30:H30)</f>
        <v>1</v>
      </c>
      <c r="J30" s="27">
        <f>SUM(E30:H30)</f>
        <v>1</v>
      </c>
      <c r="K30" s="21"/>
      <c r="L30" s="22">
        <v>18</v>
      </c>
      <c r="M30" s="28"/>
      <c r="N30" s="28"/>
      <c r="O30" s="24" t="s">
        <v>18</v>
      </c>
      <c r="P30" s="24" t="s">
        <v>18</v>
      </c>
      <c r="Q30" s="24" t="s">
        <v>18</v>
      </c>
      <c r="R30" s="25" t="s">
        <v>18</v>
      </c>
      <c r="S30" s="26">
        <f t="shared" si="2"/>
        <v>0</v>
      </c>
      <c r="T30" s="27">
        <f t="shared" si="3"/>
        <v>0</v>
      </c>
      <c r="U30" s="1"/>
    </row>
    <row r="31" spans="1:21" ht="15.75" thickBot="1" x14ac:dyDescent="0.3">
      <c r="A31" s="1"/>
      <c r="B31" s="22">
        <v>19</v>
      </c>
      <c r="C31" s="45" t="s">
        <v>72</v>
      </c>
      <c r="D31" s="45" t="s">
        <v>73</v>
      </c>
      <c r="E31" s="24" t="s">
        <v>18</v>
      </c>
      <c r="F31" s="24" t="s">
        <v>18</v>
      </c>
      <c r="G31" s="24" t="s">
        <v>18</v>
      </c>
      <c r="H31" s="64">
        <v>1</v>
      </c>
      <c r="I31" s="26">
        <f>COUNT(E31:H31)</f>
        <v>1</v>
      </c>
      <c r="J31" s="27">
        <f>SUM(E31:H31)</f>
        <v>1</v>
      </c>
      <c r="K31" s="21"/>
      <c r="L31" s="22">
        <v>19</v>
      </c>
      <c r="M31" s="28"/>
      <c r="N31" s="28"/>
      <c r="O31" s="24" t="s">
        <v>18</v>
      </c>
      <c r="P31" s="24" t="s">
        <v>18</v>
      </c>
      <c r="Q31" s="24" t="s">
        <v>18</v>
      </c>
      <c r="R31" s="25" t="s">
        <v>18</v>
      </c>
      <c r="S31" s="26">
        <f t="shared" si="2"/>
        <v>0</v>
      </c>
      <c r="T31" s="27">
        <f t="shared" si="3"/>
        <v>0</v>
      </c>
      <c r="U31" s="1"/>
    </row>
    <row r="32" spans="1:21" x14ac:dyDescent="0.25">
      <c r="A32" s="1"/>
      <c r="B32" s="29">
        <v>20</v>
      </c>
      <c r="C32" s="46"/>
      <c r="D32" s="46"/>
      <c r="E32" s="31" t="s">
        <v>18</v>
      </c>
      <c r="F32" s="31" t="s">
        <v>18</v>
      </c>
      <c r="G32" s="31" t="s">
        <v>18</v>
      </c>
      <c r="H32" s="32" t="s">
        <v>18</v>
      </c>
      <c r="I32" s="33">
        <f t="shared" ref="I28:I32" si="4">COUNT(E32:H32)</f>
        <v>0</v>
      </c>
      <c r="J32" s="34">
        <f t="shared" ref="J28:J32" si="5">SUM(E32:H32)</f>
        <v>0</v>
      </c>
      <c r="K32" s="21"/>
      <c r="L32" s="29">
        <v>20</v>
      </c>
      <c r="M32" s="30"/>
      <c r="N32" s="30"/>
      <c r="O32" s="31" t="s">
        <v>18</v>
      </c>
      <c r="P32" s="31" t="s">
        <v>18</v>
      </c>
      <c r="Q32" s="31" t="s">
        <v>18</v>
      </c>
      <c r="R32" s="32" t="s">
        <v>18</v>
      </c>
      <c r="S32" s="33">
        <f t="shared" si="2"/>
        <v>0</v>
      </c>
      <c r="T32" s="34">
        <f t="shared" si="3"/>
        <v>0</v>
      </c>
      <c r="U32" s="1"/>
    </row>
    <row r="33" spans="1:21" ht="15.75" x14ac:dyDescent="0.25">
      <c r="A33" s="1"/>
      <c r="B33" s="35"/>
      <c r="C33" s="35"/>
      <c r="D33" s="36"/>
      <c r="E33" s="37">
        <f>COUNT(E13:E32)</f>
        <v>7</v>
      </c>
      <c r="F33" s="38">
        <f>COUNT(F13:F32)</f>
        <v>12</v>
      </c>
      <c r="G33" s="38">
        <f>COUNT(G13:G32)</f>
        <v>7</v>
      </c>
      <c r="H33" s="38">
        <f>COUNT(H13:H32)</f>
        <v>8</v>
      </c>
      <c r="I33" s="38"/>
      <c r="J33" s="35"/>
      <c r="K33" s="39"/>
      <c r="L33" s="40"/>
      <c r="M33" s="40"/>
      <c r="N33" s="40"/>
      <c r="O33" s="37">
        <f>COUNT(O12:O32)</f>
        <v>3</v>
      </c>
      <c r="P33" s="38">
        <f>COUNT(P12:P32)</f>
        <v>5</v>
      </c>
      <c r="Q33" s="38">
        <f>COUNT(Q12:Q32)</f>
        <v>5</v>
      </c>
      <c r="R33" s="38">
        <f>COUNT(R12:R32)</f>
        <v>4</v>
      </c>
      <c r="S33" s="38"/>
      <c r="T33" s="35"/>
      <c r="U33" s="1"/>
    </row>
    <row r="34" spans="1:21" ht="9.9499999999999993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</sheetData>
  <sheetProtection algorithmName="SHA-512" hashValue="pWJhivf2pD4ZlOItuosQykj3Lpb/k3WnzEXW0y3CS5ZcN4sr9uM6obCX5UqNELSywPJIyUro6g+yu9Mgp7VW2g==" saltValue="jQEwnzMsa4vTzPKOM9X0Mg==" spinCount="100000" sheet="1" objects="1" scenarios="1" selectLockedCells="1" selectUnlockedCells="1"/>
  <sortState xmlns:xlrd2="http://schemas.microsoft.com/office/spreadsheetml/2017/richdata2" ref="M12:T22">
    <sortCondition descending="1" ref="T12:T22"/>
    <sortCondition descending="1" ref="S12:S22"/>
    <sortCondition ref="N12:N22"/>
    <sortCondition ref="M12:M22"/>
  </sortState>
  <mergeCells count="12">
    <mergeCell ref="B10:J10"/>
    <mergeCell ref="L10:T10"/>
    <mergeCell ref="B8:T8"/>
    <mergeCell ref="A1:U1"/>
    <mergeCell ref="B2:T2"/>
    <mergeCell ref="B6:D6"/>
    <mergeCell ref="B7:D7"/>
    <mergeCell ref="B3:T3"/>
    <mergeCell ref="B4:T4"/>
    <mergeCell ref="L6:N6"/>
    <mergeCell ref="L7:N7"/>
    <mergeCell ref="B5:T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Donnie Keeton</dc:creator>
  <cp:lastModifiedBy>Donnie Keeton</cp:lastModifiedBy>
  <dcterms:created xsi:type="dcterms:W3CDTF">2020-12-06T15:09:40Z</dcterms:created>
  <dcterms:modified xsi:type="dcterms:W3CDTF">2021-07-19T09:56:34Z</dcterms:modified>
</cp:coreProperties>
</file>