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1  KY SAF Team Trail\2025 Team Trail Data\1  24-25 KY SAF Tm Trl\"/>
    </mc:Choice>
  </mc:AlternateContent>
  <xr:revisionPtr revIDLastSave="0" documentId="13_ncr:1_{93D65A6F-7B09-436F-B885-E7C3980E4BDB}" xr6:coauthVersionLast="47" xr6:coauthVersionMax="47" xr10:uidLastSave="{00000000-0000-0000-0000-000000000000}"/>
  <bookViews>
    <workbookView xWindow="38280" yWindow="-120" windowWidth="29040" windowHeight="15720" xr2:uid="{559819D9-F756-4A9D-A0C6-0057AFBDE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5" i="1" l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10" i="1"/>
  <c r="Q95" i="1"/>
  <c r="R94" i="1"/>
  <c r="Q94" i="1"/>
  <c r="P94" i="1"/>
  <c r="O94" i="1" a="1"/>
  <c r="O94" i="1" s="1"/>
  <c r="R49" i="1"/>
  <c r="R46" i="1"/>
  <c r="R37" i="1"/>
  <c r="R34" i="1"/>
  <c r="R28" i="1"/>
  <c r="R72" i="1"/>
  <c r="R93" i="1"/>
  <c r="R57" i="1"/>
  <c r="R54" i="1"/>
  <c r="R41" i="1"/>
  <c r="R42" i="1"/>
  <c r="R27" i="1"/>
  <c r="R20" i="1"/>
  <c r="R13" i="1"/>
  <c r="R8" i="1"/>
  <c r="R67" i="1"/>
  <c r="R63" i="1"/>
  <c r="R61" i="1"/>
  <c r="R56" i="1"/>
  <c r="R92" i="1"/>
  <c r="R70" i="1"/>
  <c r="R38" i="1"/>
  <c r="R39" i="1"/>
  <c r="R32" i="1"/>
  <c r="R30" i="1"/>
  <c r="R26" i="1"/>
  <c r="R25" i="1"/>
  <c r="R23" i="1"/>
  <c r="R22" i="1"/>
  <c r="R21" i="1"/>
  <c r="R18" i="1"/>
  <c r="R15" i="1"/>
  <c r="R31" i="1"/>
  <c r="R79" i="1"/>
  <c r="R91" i="1"/>
  <c r="R78" i="1"/>
  <c r="R58" i="1"/>
  <c r="R51" i="1"/>
  <c r="R44" i="1"/>
  <c r="R90" i="1"/>
  <c r="R89" i="1"/>
  <c r="R88" i="1"/>
  <c r="R87" i="1"/>
  <c r="R77" i="1"/>
  <c r="R69" i="1"/>
  <c r="R65" i="1"/>
  <c r="R33" i="1"/>
  <c r="R16" i="1"/>
  <c r="R71" i="1"/>
  <c r="R48" i="1"/>
  <c r="R12" i="1"/>
  <c r="R43" i="1"/>
  <c r="R60" i="1"/>
  <c r="R24" i="1"/>
  <c r="R19" i="1"/>
  <c r="R17" i="1"/>
  <c r="R14" i="1"/>
  <c r="R11" i="1"/>
  <c r="R10" i="1"/>
  <c r="R7" i="1"/>
  <c r="R59" i="1"/>
  <c r="R86" i="1"/>
  <c r="R81" i="1"/>
  <c r="R80" i="1"/>
  <c r="R52" i="1"/>
  <c r="R55" i="1"/>
  <c r="R40" i="1"/>
  <c r="R50" i="1"/>
  <c r="R36" i="1"/>
  <c r="R29" i="1"/>
  <c r="R85" i="1"/>
  <c r="R84" i="1"/>
  <c r="R76" i="1"/>
  <c r="R75" i="1"/>
  <c r="R68" i="1"/>
  <c r="R45" i="1"/>
  <c r="R64" i="1"/>
  <c r="R62" i="1"/>
  <c r="R83" i="1"/>
  <c r="R82" i="1"/>
  <c r="R74" i="1"/>
  <c r="R73" i="1"/>
  <c r="R53" i="1"/>
  <c r="R66" i="1"/>
  <c r="R47" i="1"/>
  <c r="Q71" i="1" l="1"/>
  <c r="P71" i="1"/>
  <c r="O71" i="1" a="1"/>
  <c r="O71" i="1" s="1"/>
  <c r="R35" i="1"/>
  <c r="Q76" i="1"/>
  <c r="P76" i="1"/>
  <c r="O76" i="1" a="1"/>
  <c r="O76" i="1" s="1"/>
  <c r="Q79" i="1"/>
  <c r="P79" i="1"/>
  <c r="O79" i="1" a="1"/>
  <c r="O79" i="1" s="1"/>
  <c r="Q86" i="1"/>
  <c r="P86" i="1"/>
  <c r="O86" i="1" a="1"/>
  <c r="O86" i="1" s="1"/>
  <c r="Q85" i="1"/>
  <c r="P85" i="1"/>
  <c r="O85" i="1" a="1"/>
  <c r="O85" i="1" s="1"/>
  <c r="Q88" i="1"/>
  <c r="P88" i="1"/>
  <c r="O88" i="1" a="1"/>
  <c r="O88" i="1" s="1"/>
  <c r="Q59" i="1"/>
  <c r="P59" i="1"/>
  <c r="O59" i="1" a="1"/>
  <c r="O59" i="1" s="1"/>
  <c r="O96" i="1" a="1"/>
  <c r="O96" i="1" s="1"/>
  <c r="P95" i="1"/>
  <c r="O95" i="1" a="1"/>
  <c r="O95" i="1" s="1"/>
  <c r="O97" i="1" a="1"/>
  <c r="O97" i="1" s="1"/>
  <c r="H101" i="1"/>
  <c r="Q47" i="1"/>
  <c r="Q66" i="1"/>
  <c r="Q83" i="1"/>
  <c r="Q74" i="1"/>
  <c r="Q53" i="1"/>
  <c r="Q46" i="1"/>
  <c r="Q49" i="1"/>
  <c r="Q92" i="1"/>
  <c r="Q84" i="1"/>
  <c r="Q73" i="1"/>
  <c r="Q82" i="1"/>
  <c r="Q77" i="1"/>
  <c r="Q60" i="1"/>
  <c r="Q80" i="1"/>
  <c r="Q40" i="1"/>
  <c r="Q42" i="1"/>
  <c r="Q81" i="1"/>
  <c r="Q52" i="1"/>
  <c r="Q36" i="1"/>
  <c r="Q50" i="1"/>
  <c r="Q55" i="1"/>
  <c r="Q35" i="1"/>
  <c r="Q29" i="1"/>
  <c r="Q72" i="1"/>
  <c r="Q93" i="1"/>
  <c r="Q91" i="1"/>
  <c r="Q87" i="1"/>
  <c r="Q89" i="1"/>
  <c r="Q90" i="1"/>
  <c r="Q41" i="1"/>
  <c r="Q78" i="1"/>
  <c r="Q75" i="1"/>
  <c r="Q54" i="1"/>
  <c r="Q70" i="1"/>
  <c r="Q69" i="1"/>
  <c r="Q48" i="1"/>
  <c r="Q68" i="1"/>
  <c r="Q67" i="1"/>
  <c r="Q45" i="1"/>
  <c r="Q65" i="1"/>
  <c r="Q43" i="1"/>
  <c r="Q64" i="1"/>
  <c r="Q63" i="1"/>
  <c r="Q62" i="1"/>
  <c r="Q61" i="1"/>
  <c r="Q58" i="1"/>
  <c r="Q57" i="1"/>
  <c r="Q56" i="1"/>
  <c r="Q51" i="1"/>
  <c r="Q44" i="1"/>
  <c r="Q39" i="1"/>
  <c r="Q38" i="1"/>
  <c r="Q32" i="1"/>
  <c r="Q34" i="1"/>
  <c r="Q33" i="1"/>
  <c r="Q30" i="1"/>
  <c r="Q28" i="1"/>
  <c r="Q37" i="1"/>
  <c r="Q27" i="1"/>
  <c r="Q25" i="1"/>
  <c r="Q31" i="1"/>
  <c r="Q23" i="1"/>
  <c r="Q24" i="1"/>
  <c r="Q11" i="1"/>
  <c r="Q26" i="1"/>
  <c r="Q18" i="1"/>
  <c r="Q22" i="1"/>
  <c r="Q19" i="1"/>
  <c r="Q13" i="1"/>
  <c r="Q17" i="1"/>
  <c r="Q7" i="1"/>
  <c r="Q21" i="1"/>
  <c r="Q15" i="1"/>
  <c r="Q12" i="1"/>
  <c r="Q16" i="1"/>
  <c r="Q14" i="1"/>
  <c r="Q8" i="1"/>
  <c r="Q9" i="1"/>
  <c r="Q10" i="1"/>
  <c r="P42" i="1"/>
  <c r="O42" i="1" a="1"/>
  <c r="O42" i="1" s="1"/>
  <c r="O98" i="1" a="1"/>
  <c r="O98" i="1" s="1"/>
  <c r="P47" i="1"/>
  <c r="O47" i="1" a="1"/>
  <c r="O47" i="1" s="1"/>
  <c r="P66" i="1"/>
  <c r="O66" i="1" a="1"/>
  <c r="O66" i="1" s="1"/>
  <c r="P83" i="1"/>
  <c r="O83" i="1" a="1"/>
  <c r="O83" i="1" s="1"/>
  <c r="P74" i="1"/>
  <c r="O74" i="1" a="1"/>
  <c r="O74" i="1" s="1"/>
  <c r="H99" i="1"/>
  <c r="G99" i="1"/>
  <c r="P81" i="1"/>
  <c r="O81" i="1" a="1"/>
  <c r="O81" i="1" s="1"/>
  <c r="P80" i="1"/>
  <c r="O80" i="1" a="1"/>
  <c r="O80" i="1" s="1"/>
  <c r="P48" i="1"/>
  <c r="O48" i="1" a="1"/>
  <c r="O48" i="1" s="1"/>
  <c r="P41" i="1"/>
  <c r="O41" i="1" a="1"/>
  <c r="O41" i="1" s="1"/>
  <c r="P54" i="1"/>
  <c r="O54" i="1" a="1"/>
  <c r="O54" i="1" s="1"/>
  <c r="O73" i="1" l="1" a="1"/>
  <c r="O73" i="1" s="1"/>
  <c r="P73" i="1"/>
  <c r="O82" i="1" a="1"/>
  <c r="O82" i="1" s="1"/>
  <c r="P82" i="1"/>
  <c r="O40" i="1" a="1"/>
  <c r="O40" i="1" s="1"/>
  <c r="P40" i="1"/>
  <c r="O72" i="1" a="1"/>
  <c r="O72" i="1" s="1"/>
  <c r="P72" i="1"/>
  <c r="O65" i="1" a="1"/>
  <c r="O65" i="1" s="1"/>
  <c r="P65" i="1"/>
  <c r="O90" i="1" a="1"/>
  <c r="O90" i="1" s="1"/>
  <c r="P90" i="1"/>
  <c r="O69" i="1" a="1"/>
  <c r="O69" i="1" s="1"/>
  <c r="P69" i="1"/>
  <c r="O58" i="1" a="1"/>
  <c r="O58" i="1" s="1"/>
  <c r="P58" i="1"/>
  <c r="O89" i="1" a="1"/>
  <c r="O89" i="1" s="1"/>
  <c r="P89" i="1"/>
  <c r="O77" i="1" a="1"/>
  <c r="O77" i="1" s="1"/>
  <c r="P77" i="1"/>
  <c r="O93" i="1" a="1"/>
  <c r="O93" i="1" s="1"/>
  <c r="P93" i="1"/>
  <c r="A8" i="1"/>
  <c r="O64" i="1" a="1"/>
  <c r="O64" i="1" s="1"/>
  <c r="P64" i="1"/>
  <c r="O45" i="1" a="1"/>
  <c r="O45" i="1" s="1"/>
  <c r="P45" i="1"/>
  <c r="O62" i="1" a="1"/>
  <c r="O62" i="1" s="1"/>
  <c r="P62" i="1"/>
  <c r="O68" i="1" a="1"/>
  <c r="O68" i="1" s="1"/>
  <c r="P68" i="1"/>
  <c r="O84" i="1" a="1"/>
  <c r="O84" i="1" s="1"/>
  <c r="P84" i="1"/>
  <c r="R9" i="1"/>
  <c r="O9" i="1" a="1"/>
  <c r="O9" i="1" s="1"/>
  <c r="P9" i="1"/>
  <c r="O55" i="1" a="1"/>
  <c r="O55" i="1" s="1"/>
  <c r="P55" i="1"/>
  <c r="O29" i="1" a="1"/>
  <c r="O29" i="1" s="1"/>
  <c r="P29" i="1"/>
  <c r="O36" i="1" a="1"/>
  <c r="O36" i="1" s="1"/>
  <c r="P36" i="1"/>
  <c r="O52" i="1" a="1"/>
  <c r="O52" i="1" s="1"/>
  <c r="P52" i="1"/>
  <c r="O50" i="1" a="1"/>
  <c r="O50" i="1" s="1"/>
  <c r="P50" i="1"/>
  <c r="O35" i="1" a="1"/>
  <c r="O35" i="1" s="1"/>
  <c r="P35" i="1"/>
  <c r="O7" i="1" a="1"/>
  <c r="O7" i="1" s="1"/>
  <c r="P7" i="1"/>
  <c r="O19" i="1" a="1"/>
  <c r="O19" i="1" s="1"/>
  <c r="P19" i="1"/>
  <c r="O11" i="1" a="1"/>
  <c r="O11" i="1" s="1"/>
  <c r="P11" i="1"/>
  <c r="O24" i="1" a="1"/>
  <c r="O24" i="1" s="1"/>
  <c r="P24" i="1"/>
  <c r="O10" i="1" a="1"/>
  <c r="O10" i="1" s="1"/>
  <c r="P10" i="1"/>
  <c r="O14" i="1" a="1"/>
  <c r="O14" i="1" s="1"/>
  <c r="P14" i="1"/>
  <c r="O17" i="1" a="1"/>
  <c r="O17" i="1" s="1"/>
  <c r="P17" i="1"/>
  <c r="O60" i="1" a="1"/>
  <c r="O60" i="1" s="1"/>
  <c r="P60" i="1"/>
  <c r="O43" i="1" a="1"/>
  <c r="O43" i="1" s="1"/>
  <c r="P43" i="1"/>
  <c r="O12" i="1" a="1"/>
  <c r="O12" i="1" s="1"/>
  <c r="P12" i="1"/>
  <c r="O16" i="1" a="1"/>
  <c r="O16" i="1" s="1"/>
  <c r="P16" i="1"/>
  <c r="O33" i="1" a="1"/>
  <c r="O33" i="1" s="1"/>
  <c r="P33" i="1"/>
  <c r="O87" i="1" a="1"/>
  <c r="O87" i="1" s="1"/>
  <c r="P87" i="1"/>
  <c r="O15" i="1" a="1"/>
  <c r="O15" i="1" s="1"/>
  <c r="P15" i="1"/>
  <c r="O25" i="1" a="1"/>
  <c r="O25" i="1" s="1"/>
  <c r="P25" i="1"/>
  <c r="O30" i="1" a="1"/>
  <c r="O30" i="1" s="1"/>
  <c r="P30" i="1"/>
  <c r="O22" i="1" a="1"/>
  <c r="O22" i="1" s="1"/>
  <c r="P22" i="1"/>
  <c r="O39" i="1" a="1"/>
  <c r="O39" i="1" s="1"/>
  <c r="P39" i="1"/>
  <c r="O18" i="1" a="1"/>
  <c r="O18" i="1" s="1"/>
  <c r="P18" i="1"/>
  <c r="O32" i="1" a="1"/>
  <c r="O32" i="1" s="1"/>
  <c r="P32" i="1"/>
  <c r="O26" i="1" a="1"/>
  <c r="O26" i="1" s="1"/>
  <c r="P26" i="1"/>
  <c r="O21" i="1" a="1"/>
  <c r="O21" i="1" s="1"/>
  <c r="P21" i="1"/>
  <c r="O31" i="1" a="1"/>
  <c r="O31" i="1" s="1"/>
  <c r="P31" i="1"/>
  <c r="O23" i="1" a="1"/>
  <c r="O23" i="1" s="1"/>
  <c r="P23" i="1"/>
  <c r="O53" i="1" a="1"/>
  <c r="O53" i="1" s="1"/>
  <c r="P53" i="1"/>
  <c r="O38" i="1" a="1"/>
  <c r="O38" i="1" s="1"/>
  <c r="P38" i="1"/>
  <c r="O70" i="1" a="1"/>
  <c r="O70" i="1" s="1"/>
  <c r="P70" i="1"/>
  <c r="O92" i="1" a="1"/>
  <c r="O92" i="1" s="1"/>
  <c r="P92" i="1"/>
  <c r="O61" i="1" a="1"/>
  <c r="O61" i="1" s="1"/>
  <c r="P61" i="1"/>
  <c r="O67" i="1" a="1"/>
  <c r="O67" i="1" s="1"/>
  <c r="P67" i="1"/>
  <c r="O56" i="1" a="1"/>
  <c r="O56" i="1" s="1"/>
  <c r="P56" i="1"/>
  <c r="O63" i="1" a="1"/>
  <c r="O63" i="1" s="1"/>
  <c r="P63" i="1"/>
  <c r="O13" i="1" a="1"/>
  <c r="O13" i="1" s="1"/>
  <c r="P13" i="1"/>
  <c r="O49" i="1" a="1"/>
  <c r="O49" i="1" s="1"/>
  <c r="P49" i="1"/>
  <c r="O46" i="1" a="1"/>
  <c r="O46" i="1" s="1"/>
  <c r="P46" i="1"/>
  <c r="O8" i="1" a="1"/>
  <c r="O8" i="1" s="1"/>
  <c r="P8" i="1"/>
  <c r="O27" i="1" a="1"/>
  <c r="O27" i="1" s="1"/>
  <c r="P27" i="1"/>
  <c r="O57" i="1" a="1"/>
  <c r="O57" i="1" s="1"/>
  <c r="P57" i="1"/>
  <c r="O34" i="1" a="1"/>
  <c r="O34" i="1" s="1"/>
  <c r="P34" i="1"/>
  <c r="O28" i="1" a="1"/>
  <c r="O28" i="1" s="1"/>
  <c r="P28" i="1"/>
  <c r="O37" i="1" a="1"/>
  <c r="O37" i="1" s="1"/>
  <c r="P37" i="1"/>
  <c r="O75" i="1" a="1"/>
  <c r="O75" i="1" s="1"/>
  <c r="P75" i="1"/>
  <c r="O44" i="1" a="1"/>
  <c r="O44" i="1" s="1"/>
  <c r="P44" i="1"/>
  <c r="O78" i="1" a="1"/>
  <c r="O78" i="1" s="1"/>
  <c r="P78" i="1"/>
  <c r="O91" i="1" a="1"/>
  <c r="O91" i="1" s="1"/>
  <c r="P91" i="1"/>
  <c r="O51" i="1" a="1"/>
  <c r="O51" i="1" s="1"/>
  <c r="P51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N101" i="1" l="1"/>
  <c r="O20" i="1" a="1"/>
  <c r="O20" i="1" s="1"/>
  <c r="Q20" i="1"/>
  <c r="P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<sst xmlns="http://schemas.openxmlformats.org/spreadsheetml/2006/main" count="880" uniqueCount="145">
  <si>
    <t>School Name</t>
  </si>
  <si>
    <t>Team Names</t>
  </si>
  <si>
    <t>Paintsville Lake</t>
  </si>
  <si>
    <t>Barren River</t>
  </si>
  <si>
    <t>Cave Run</t>
  </si>
  <si>
    <t>Woods Creek</t>
  </si>
  <si>
    <t>Taylorsville Lake</t>
  </si>
  <si>
    <t>Green River</t>
  </si>
  <si>
    <t>Laurel Lake</t>
  </si>
  <si>
    <t>Nolin Lake</t>
  </si>
  <si>
    <t>Oh River Maysville</t>
  </si>
  <si>
    <t>Best 8 of 10 Events</t>
  </si>
  <si>
    <t>Events Fished</t>
  </si>
  <si>
    <t>high Score Best 8 events</t>
  </si>
  <si>
    <t>Top 30  Fishoff</t>
  </si>
  <si>
    <t>1 =       Waiver on File</t>
  </si>
  <si>
    <t>Garrison Kinder             Braxton Fields</t>
  </si>
  <si>
    <t>Bryson McCann             Zach Edmond</t>
  </si>
  <si>
    <t>Wyatt Richie             Wyatt Wehr</t>
  </si>
  <si>
    <t>Luke Colson            Brock Moore</t>
  </si>
  <si>
    <t>Bryson Perez                      Tate Hammons</t>
  </si>
  <si>
    <t>Brian Hamm        Raymond Hamm</t>
  </si>
  <si>
    <t>Jackson Co HS SAF003121</t>
  </si>
  <si>
    <t>Oldham Co HS                  SAF 7002064</t>
  </si>
  <si>
    <t>William Russell Johnathen Rogneby</t>
  </si>
  <si>
    <t>Haley Kaelin           Shae Kaelin</t>
  </si>
  <si>
    <t>Aiden Hatlen          Case Shirrell</t>
  </si>
  <si>
    <t>Olevir Johnson Brayden Clark</t>
  </si>
  <si>
    <t>Tripp Campbell   Carson Campbell</t>
  </si>
  <si>
    <t>Gracie Throwbridge Shelby Fante</t>
  </si>
  <si>
    <t>Hunter Clark          Blake Clark</t>
  </si>
  <si>
    <t>Rhett Shirrell        Lucas Hodges</t>
  </si>
  <si>
    <t>Paintsville HS             SAF 7002779</t>
  </si>
  <si>
    <t>Bo McDonald             Casen Music</t>
  </si>
  <si>
    <t>Aiden Elliott                      Bryce Lemaster</t>
  </si>
  <si>
    <t>Jaxon Borders              Caleb Baker</t>
  </si>
  <si>
    <t>Briston Greene            Bradley Adams</t>
  </si>
  <si>
    <t>Sawyer Wells                   Matthew Tincher</t>
  </si>
  <si>
    <t>Talon Rice                     Waylan Pasley</t>
  </si>
  <si>
    <t>Rowan Co HS              SAF 7002233</t>
  </si>
  <si>
    <t>Carson Roberson Dustin Elliott</t>
  </si>
  <si>
    <t>Barren Co HS                 SAF # 7001348</t>
  </si>
  <si>
    <t>Caleb Reece            Tristan Brooks</t>
  </si>
  <si>
    <t>Cole Winchester               Maddox Griggs</t>
  </si>
  <si>
    <t>Riley Phillips             Austin Sullivan</t>
  </si>
  <si>
    <t>Edmonson Co HS          SAF # 7002774</t>
  </si>
  <si>
    <t>Cooper Richardson   Jake Coy</t>
  </si>
  <si>
    <t>Logan Crawford            Brady Kramer</t>
  </si>
  <si>
    <t>Grant Co HS                   SAF # 7003017</t>
  </si>
  <si>
    <t>Luke Herald              Kullen Fryman</t>
  </si>
  <si>
    <t>Nolin Cammack        Ethan Bates</t>
  </si>
  <si>
    <t>Luke Durnell            Hunter Lilly</t>
  </si>
  <si>
    <t>Lincoln Wyatt              Parker M. Merdith</t>
  </si>
  <si>
    <t>Lee Co HS                      SAF # 7002715</t>
  </si>
  <si>
    <t>Landyn Shelton       Timmy Tipton</t>
  </si>
  <si>
    <t>Mason Co HS                 SAF # 7000680</t>
  </si>
  <si>
    <t>Hunter Buttery              Carter Roark</t>
  </si>
  <si>
    <t>Owen Co HS                   SAF # 7003103</t>
  </si>
  <si>
    <t>Broox Ward                 Levi Young</t>
  </si>
  <si>
    <t>Gavin Wolfe                 Trace Duvall</t>
  </si>
  <si>
    <t>Tyler Glass               Jaden Bartram</t>
  </si>
  <si>
    <t>Powell Co HS                 SAF # 7001653</t>
  </si>
  <si>
    <t>Reagan Shelton                  Ryder Lindon</t>
  </si>
  <si>
    <t>Kane Knox                Grant Wells</t>
  </si>
  <si>
    <t>Rowan Co HS                 SAF # 7002233</t>
  </si>
  <si>
    <t>Andrew Wilson        Chase Kidd</t>
  </si>
  <si>
    <t>Braeden Sadler  OwenMeridith</t>
  </si>
  <si>
    <t>Teams</t>
  </si>
  <si>
    <t>dnf</t>
  </si>
  <si>
    <t>Dylan Poynter          Joey Meyers</t>
  </si>
  <si>
    <t>Garrett Smallwood    Conleigh Smallwood</t>
  </si>
  <si>
    <t>Landon Adkins     Ethan Elliott</t>
  </si>
  <si>
    <t>Lake Cumberland</t>
  </si>
  <si>
    <t>HIGH SCHOOL TEAMS ONLY</t>
  </si>
  <si>
    <r>
      <rPr>
        <b/>
        <u/>
        <sz val="14"/>
        <color rgb="FFC00000"/>
        <rFont val="Arial"/>
        <family val="2"/>
      </rPr>
      <t>Attention High School Teams: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If your School Name &amp; Team Members Name has a Chartreuse background, This indicates your Team has Submitted the Required Liability Release Waiver</t>
    </r>
  </si>
  <si>
    <r>
      <t xml:space="preserve">Carson Thomas                             </t>
    </r>
    <r>
      <rPr>
        <b/>
        <sz val="10"/>
        <color rgb="FFC00000"/>
        <rFont val="Arial"/>
        <family val="2"/>
      </rPr>
      <t xml:space="preserve">        (Ben Hill-ALT</t>
    </r>
    <r>
      <rPr>
        <b/>
        <sz val="10"/>
        <color theme="1"/>
        <rFont val="Arial"/>
        <family val="2"/>
      </rPr>
      <t>)                       Mason Hill</t>
    </r>
  </si>
  <si>
    <t>Brice Clare              Gavin Coomer</t>
  </si>
  <si>
    <t>David Ryks Jr.   Braeden Morrison</t>
  </si>
  <si>
    <t>1st Tie breaker</t>
  </si>
  <si>
    <t>2nd Tie breaker</t>
  </si>
  <si>
    <t>T.O.Y                 &amp;   1st    Runner UP</t>
  </si>
  <si>
    <r>
      <rPr>
        <b/>
        <u/>
        <sz val="16"/>
        <color rgb="FFFFFF00"/>
        <rFont val="Arial"/>
        <family val="2"/>
      </rPr>
      <t>Beginning October 1, 2024</t>
    </r>
    <r>
      <rPr>
        <b/>
        <sz val="16"/>
        <color rgb="FFFFFF00"/>
        <rFont val="Arial"/>
        <family val="2"/>
      </rPr>
      <t xml:space="preserve"> No Team will be Permitted to compete in KY SAF Team Trail events without having a properly Signed &amp; Dated Liability Release Waiver</t>
    </r>
  </si>
  <si>
    <t>Colton McGuire           Aiden McGuire</t>
  </si>
  <si>
    <t>Paxtyn Miller              Keagan Risner</t>
  </si>
  <si>
    <t>Westin Terrill              Jace Adkins</t>
  </si>
  <si>
    <t>Brody Ison               Elijah Dunn</t>
  </si>
  <si>
    <t>Cooper Sargent            Remington Mayberry</t>
  </si>
  <si>
    <t>Wyatt Perkins                Aiden Castle-Rowe</t>
  </si>
  <si>
    <t>Hunter Truesdell      Nathan Lucas</t>
  </si>
  <si>
    <t>Treyton Cissna          Dylan Reed</t>
  </si>
  <si>
    <t>Peyton Clark  Obs           606-481-2880</t>
  </si>
  <si>
    <t>Washington Co HS SAF # 7000440</t>
  </si>
  <si>
    <t>If your School Name &amp; Team Members Names have a WHITE background, this indicates your Team has not Submitted the Required Waiver and YOU MUST have the signed Release Waiver when you come to Checkin at the 10/12/24  Event</t>
  </si>
  <si>
    <t>Sawyer Wells                  Sawyer Young</t>
  </si>
  <si>
    <t>Matthew Tincher       Jaydon Sizemore</t>
  </si>
  <si>
    <r>
      <t xml:space="preserve">Jacob Gray                                      </t>
    </r>
    <r>
      <rPr>
        <b/>
        <sz val="14"/>
        <rFont val="Arial"/>
        <family val="2"/>
      </rPr>
      <t xml:space="preserve">   Thomas Powell</t>
    </r>
    <r>
      <rPr>
        <b/>
        <sz val="14"/>
        <color theme="1"/>
        <rFont val="Arial"/>
        <family val="2"/>
      </rPr>
      <t xml:space="preserve">  </t>
    </r>
  </si>
  <si>
    <t>Leyton Lennex          Stephen McGowan</t>
  </si>
  <si>
    <t>Leyton Lennix       Rayden McRoberts</t>
  </si>
  <si>
    <t>Mason Cooper        Hollis Chisley</t>
  </si>
  <si>
    <t>Eli Cowan              Carter Roark</t>
  </si>
  <si>
    <t>Jadyn Etherton       Malachi Flannery</t>
  </si>
  <si>
    <t xml:space="preserve">Will Barker              Wesley Neat   </t>
  </si>
  <si>
    <t>Kolston Bratton        Brayden Roberts</t>
  </si>
  <si>
    <t xml:space="preserve">Caleb Kelly              Wyatt Crain    </t>
  </si>
  <si>
    <t>Teams fishing 1 or More</t>
  </si>
  <si>
    <t>Conner Byrd              Brayden Jett</t>
  </si>
  <si>
    <t>Braden Byers   Kolston Bratton</t>
  </si>
  <si>
    <t>Nick Adams          Thadd Applegate</t>
  </si>
  <si>
    <t>Mathew Fischer   Daxon McKenzie</t>
  </si>
  <si>
    <r>
      <t xml:space="preserve">Attention Everyone: Points are based on your Best 8 Events out of the 10 Scheduled Events.  The Column Labeled as Overall Point Total means ZILCH.    As each Team reaches the plato of 8 Events fished you will begin to see the total Points for the 8 Best of 10 *********** Currently the Leader is the Team with most events fished, then the Highest Finish of events you have  fished.    </t>
    </r>
    <r>
      <rPr>
        <b/>
        <sz val="12"/>
        <color rgb="FFFFFF00"/>
        <rFont val="Arial"/>
        <family val="2"/>
      </rPr>
      <t xml:space="preserve">  </t>
    </r>
    <r>
      <rPr>
        <b/>
        <sz val="16"/>
        <color rgb="FFFFFF00"/>
        <rFont val="Arial"/>
        <family val="2"/>
      </rPr>
      <t>Complaint Dept is closed until we have conpleted 8 Events</t>
    </r>
  </si>
  <si>
    <t xml:space="preserve">Jack Schoonover  Clayton Shouse </t>
  </si>
  <si>
    <t xml:space="preserve">Layne Curtsinger    Luke Warren  </t>
  </si>
  <si>
    <t>Kaden Sipe        Brayden Calloway</t>
  </si>
  <si>
    <t>Colton Hawkins  Jackson Hardin</t>
  </si>
  <si>
    <t>Weston Robinson   Joseph Wheatley</t>
  </si>
  <si>
    <t>Bailee Marshall       Layla  Even</t>
  </si>
  <si>
    <t>Sawyer Shelton     Jaxon Godesa</t>
  </si>
  <si>
    <t>Drew Coulter            Peyton Lynn</t>
  </si>
  <si>
    <t>3rd Tie Breaker</t>
  </si>
  <si>
    <t xml:space="preserve">Bryce Alfrey         Lucas Atkinson      </t>
  </si>
  <si>
    <t>Mason Hill                 Alec Hardin</t>
  </si>
  <si>
    <t>Alec Hardin                   Mason Hill</t>
  </si>
  <si>
    <t xml:space="preserve">Ryan Hilterbrand     Ben Hill                            </t>
  </si>
  <si>
    <t>Geo Rogers Clark HS SAF 700</t>
  </si>
  <si>
    <t xml:space="preserve">Bryce Alfrey         Lucas Atkins  </t>
  </si>
  <si>
    <t>Nor Oldham Co HS    SAF # 700</t>
  </si>
  <si>
    <t>Kian Pelkington    Isaiah Cooke</t>
  </si>
  <si>
    <t>Conner Byrd          Dylan Back</t>
  </si>
  <si>
    <t>Ryan Hilterbrand                                             Samuel Archer</t>
  </si>
  <si>
    <t>Braden Logan              Daniel Mekelburg</t>
  </si>
  <si>
    <t>Current Point Total</t>
  </si>
  <si>
    <t>Geo Rogers Clark HS SAF# 700</t>
  </si>
  <si>
    <t>Greenwood  Anglers            SAF # 7003359</t>
  </si>
  <si>
    <t>Anderson Co HS           SAF # 7002948</t>
  </si>
  <si>
    <t>East Carter HS         SAF # 7002342</t>
  </si>
  <si>
    <t>Morgan Co HS         SAF # 7002306</t>
  </si>
  <si>
    <t>Franklin Co HS        SAF # 7003231</t>
  </si>
  <si>
    <t xml:space="preserve">Grayson Co HS        SAF # 1937 </t>
  </si>
  <si>
    <t>Fleming Co HS         SAF # 7003114</t>
  </si>
  <si>
    <t>Fleming Co HS            SAF # 7003114</t>
  </si>
  <si>
    <t>24/25 KY SAF Team Trail Point Standings year to Date</t>
  </si>
  <si>
    <t>Serenity Bingham      Austin Bingham</t>
  </si>
  <si>
    <t>TOY Leader</t>
  </si>
  <si>
    <t>Toy Runnerup</t>
  </si>
  <si>
    <t>Auto National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</si>
</sst>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6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u/>
      <sz val="14"/>
      <color rgb="FFC00000"/>
      <name val="Arial"/>
      <family val="2"/>
    </font>
    <font>
      <b/>
      <sz val="10"/>
      <color rgb="FFFFC000"/>
      <name val="Arial"/>
      <family val="2"/>
    </font>
    <font>
      <b/>
      <sz val="24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rgb="FFFFC000"/>
      <name val="Arial"/>
      <family val="2"/>
    </font>
    <font>
      <b/>
      <sz val="11"/>
      <color rgb="FFFFFF00"/>
      <name val="Aptos Narrow"/>
      <family val="2"/>
      <scheme val="minor"/>
    </font>
    <font>
      <b/>
      <u/>
      <sz val="16"/>
      <color rgb="FFFFFF00"/>
      <name val="Arial"/>
      <family val="2"/>
    </font>
    <font>
      <b/>
      <sz val="22"/>
      <color rgb="FF7030A0"/>
      <name val="Arial"/>
      <family val="2"/>
    </font>
    <font>
      <b/>
      <sz val="16"/>
      <name val="Arial"/>
      <family val="2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14"/>
      <color rgb="FF000000"/>
      <name val="Arial"/>
      <family val="2"/>
    </font>
    <font>
      <b/>
      <sz val="22"/>
      <color rgb="FFFFFF00"/>
      <name val="Arial"/>
      <family val="2"/>
    </font>
    <font>
      <b/>
      <sz val="16"/>
      <color theme="0"/>
      <name val="Arial"/>
      <family val="2"/>
    </font>
    <font>
      <sz val="8"/>
      <name val="Aptos Narrow"/>
      <family val="2"/>
      <scheme val="minor"/>
    </font>
    <font>
      <b/>
      <sz val="22"/>
      <color theme="0"/>
      <name val="Arial"/>
      <family val="2"/>
    </font>
    <font>
      <b/>
      <sz val="24"/>
      <color rgb="FFFFFFFF"/>
      <name val="Arial"/>
      <family val="2"/>
    </font>
    <font>
      <b/>
      <sz val="24"/>
      <color rgb="FFFFFF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theme="0"/>
      </top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" fontId="17" fillId="4" borderId="2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/>
    <xf numFmtId="0" fontId="9" fillId="4" borderId="14" xfId="0" applyFont="1" applyFill="1" applyBorder="1"/>
    <xf numFmtId="0" fontId="0" fillId="0" borderId="5" xfId="0" applyBorder="1"/>
    <xf numFmtId="0" fontId="5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4" fillId="9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6" fillId="7" borderId="1" xfId="0" applyFont="1" applyFill="1" applyBorder="1" applyAlignment="1">
      <alignment horizontal="center" vertical="center"/>
    </xf>
    <xf numFmtId="0" fontId="36" fillId="7" borderId="10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right" vertical="center" wrapText="1"/>
    </xf>
    <xf numFmtId="0" fontId="38" fillId="4" borderId="1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wrapText="1"/>
    </xf>
    <xf numFmtId="0" fontId="25" fillId="7" borderId="12" xfId="0" applyFont="1" applyFill="1" applyBorder="1" applyAlignment="1">
      <alignment horizontal="center" wrapText="1"/>
    </xf>
    <xf numFmtId="0" fontId="31" fillId="0" borderId="0" xfId="0" applyFont="1" applyAlignment="1">
      <alignment horizontal="right" vertical="center"/>
    </xf>
    <xf numFmtId="0" fontId="19" fillId="2" borderId="7" xfId="0" applyFont="1" applyFill="1" applyBorder="1" applyAlignment="1">
      <alignment horizontal="center" vertical="center" wrapText="1"/>
    </xf>
    <xf numFmtId="0" fontId="44" fillId="4" borderId="18" xfId="0" applyFont="1" applyFill="1" applyBorder="1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39" fillId="6" borderId="6" xfId="0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742700"/>
      <color rgb="FF53230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FD1D-7947-47C3-BD76-1D768F136072}">
  <dimension ref="A1:X101"/>
  <sheetViews>
    <sheetView tabSelected="1" topLeftCell="B1" zoomScaleNormal="100" workbookViewId="0">
      <selection activeCell="L9" sqref="L9"/>
    </sheetView>
  </sheetViews>
  <sheetFormatPr defaultRowHeight="21" x14ac:dyDescent="0.35"/>
  <cols>
    <col min="1" max="1" width="6.453125" customWidth="1"/>
    <col min="3" max="3" width="33.453125" customWidth="1"/>
    <col min="4" max="4" width="26.81640625" customWidth="1"/>
    <col min="5" max="5" width="9.54296875" style="3" customWidth="1"/>
    <col min="6" max="6" width="7.1796875" customWidth="1"/>
    <col min="7" max="7" width="10" customWidth="1"/>
    <col min="8" max="8" width="9.54296875" customWidth="1"/>
    <col min="9" max="9" width="11.54296875" customWidth="1"/>
    <col min="10" max="11" width="9.54296875" customWidth="1"/>
    <col min="12" max="12" width="11.81640625" customWidth="1"/>
    <col min="13" max="14" width="9.54296875" customWidth="1"/>
    <col min="15" max="15" width="12" customWidth="1"/>
    <col min="16" max="17" width="9.54296875" customWidth="1"/>
    <col min="18" max="18" width="11.7265625" customWidth="1"/>
    <col min="19" max="19" width="10.453125" customWidth="1"/>
  </cols>
  <sheetData>
    <row r="1" spans="1:24" ht="36.75" customHeight="1" thickBot="1" x14ac:dyDescent="0.4">
      <c r="A1" s="62" t="s">
        <v>140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 t="s">
        <v>73</v>
      </c>
      <c r="P1" s="63"/>
      <c r="Q1" s="63"/>
      <c r="R1" s="63"/>
      <c r="S1" s="63"/>
      <c r="T1" s="63"/>
      <c r="U1" s="63"/>
    </row>
    <row r="2" spans="1:24" ht="56.5" customHeight="1" thickTop="1" thickBot="1" x14ac:dyDescent="0.45">
      <c r="A2" s="64" t="s">
        <v>74</v>
      </c>
      <c r="B2" s="65"/>
      <c r="C2" s="65"/>
      <c r="D2" s="65"/>
      <c r="E2" s="65"/>
      <c r="F2" s="65"/>
      <c r="G2" s="65"/>
      <c r="H2" s="59" t="s">
        <v>81</v>
      </c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4" ht="15" thickTop="1" x14ac:dyDescent="0.35">
      <c r="A3" s="66" t="s">
        <v>92</v>
      </c>
      <c r="B3" s="66"/>
      <c r="C3" s="66"/>
      <c r="D3" s="66"/>
      <c r="E3" s="54">
        <v>45542</v>
      </c>
      <c r="F3" s="69">
        <v>45563</v>
      </c>
      <c r="G3" s="67">
        <v>45577</v>
      </c>
      <c r="H3" s="67">
        <v>45591</v>
      </c>
      <c r="I3" s="54">
        <v>45612</v>
      </c>
      <c r="J3" s="54">
        <v>45633</v>
      </c>
      <c r="K3" s="54">
        <v>45724</v>
      </c>
      <c r="L3" s="54">
        <v>45738</v>
      </c>
      <c r="M3" s="54">
        <v>45759</v>
      </c>
      <c r="N3" s="54">
        <v>45794</v>
      </c>
    </row>
    <row r="4" spans="1:24" ht="22" customHeight="1" thickBot="1" x14ac:dyDescent="0.4">
      <c r="A4" s="66"/>
      <c r="B4" s="66"/>
      <c r="C4" s="66"/>
      <c r="D4" s="66"/>
      <c r="E4" s="55"/>
      <c r="F4" s="70"/>
      <c r="G4" s="68"/>
      <c r="H4" s="68"/>
      <c r="I4" s="55"/>
      <c r="J4" s="55"/>
      <c r="K4" s="55"/>
      <c r="L4" s="55"/>
      <c r="M4" s="55"/>
      <c r="N4" s="55"/>
      <c r="O4" s="56" t="s">
        <v>80</v>
      </c>
      <c r="R4" s="1"/>
    </row>
    <row r="5" spans="1:24" ht="31" customHeight="1" thickTop="1" thickBot="1" x14ac:dyDescent="0.4">
      <c r="A5" s="66"/>
      <c r="B5" s="66"/>
      <c r="C5" s="66"/>
      <c r="D5" s="66"/>
      <c r="E5" s="6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7"/>
      <c r="P5" s="8" t="s">
        <v>78</v>
      </c>
      <c r="Q5" s="9" t="s">
        <v>79</v>
      </c>
      <c r="R5" s="24" t="s">
        <v>118</v>
      </c>
    </row>
    <row r="6" spans="1:24" ht="48.65" customHeight="1" thickTop="1" thickBot="1" x14ac:dyDescent="0.55000000000000004">
      <c r="A6" s="47" t="s">
        <v>67</v>
      </c>
      <c r="B6" s="26" t="s">
        <v>15</v>
      </c>
      <c r="C6" s="27" t="s">
        <v>0</v>
      </c>
      <c r="D6" s="27" t="s">
        <v>1</v>
      </c>
      <c r="E6" s="10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72</v>
      </c>
      <c r="M6" s="10" t="s">
        <v>9</v>
      </c>
      <c r="N6" s="10" t="s">
        <v>10</v>
      </c>
      <c r="O6" s="11" t="s">
        <v>11</v>
      </c>
      <c r="P6" s="12" t="s">
        <v>12</v>
      </c>
      <c r="Q6" s="13" t="s">
        <v>13</v>
      </c>
      <c r="R6" s="25" t="s">
        <v>130</v>
      </c>
      <c r="S6" s="21" t="s">
        <v>14</v>
      </c>
      <c r="T6" s="60" t="s">
        <v>144</v>
      </c>
      <c r="U6" s="61"/>
      <c r="V6" s="61"/>
    </row>
    <row r="7" spans="1:24" ht="50.15" customHeight="1" thickTop="1" thickBot="1" x14ac:dyDescent="0.55000000000000004">
      <c r="A7" s="2">
        <v>1</v>
      </c>
      <c r="B7" s="28">
        <v>1</v>
      </c>
      <c r="C7" s="29" t="s">
        <v>48</v>
      </c>
      <c r="D7" s="30" t="s">
        <v>21</v>
      </c>
      <c r="E7" s="22">
        <v>287</v>
      </c>
      <c r="F7" s="4">
        <v>297</v>
      </c>
      <c r="G7" s="4">
        <v>136</v>
      </c>
      <c r="H7" s="4">
        <v>300</v>
      </c>
      <c r="I7" s="4">
        <v>136</v>
      </c>
      <c r="J7" s="4">
        <v>296</v>
      </c>
      <c r="K7" s="4" t="s">
        <v>68</v>
      </c>
      <c r="L7" s="4" t="s">
        <v>68</v>
      </c>
      <c r="M7" s="4" t="s">
        <v>68</v>
      </c>
      <c r="N7" s="4" t="s">
        <v>68</v>
      </c>
      <c r="O7" s="42" t="e" cm="1">
        <f t="array" ref="O7">SUMPRODUCT(LARGE(E7:N7,{1,2,3,4,5,6,7,8}))</f>
        <v>#NUM!</v>
      </c>
      <c r="P7" s="7">
        <f>COUNT(E7:N7)</f>
        <v>6</v>
      </c>
      <c r="Q7" s="23">
        <f>MAX(E7:N7)</f>
        <v>300</v>
      </c>
      <c r="R7" s="45">
        <f>SUM(E7:N7)</f>
        <v>1452</v>
      </c>
      <c r="S7" s="51" t="s">
        <v>142</v>
      </c>
      <c r="T7" s="53" t="s">
        <v>109</v>
      </c>
      <c r="U7" s="53"/>
      <c r="V7" s="53"/>
      <c r="W7" s="53"/>
    </row>
    <row r="8" spans="1:24" ht="43" thickTop="1" thickBot="1" x14ac:dyDescent="0.55000000000000004">
      <c r="A8" s="2">
        <f>A7+1</f>
        <v>2</v>
      </c>
      <c r="B8" s="28">
        <v>1</v>
      </c>
      <c r="C8" s="29" t="s">
        <v>61</v>
      </c>
      <c r="D8" s="30" t="s">
        <v>63</v>
      </c>
      <c r="E8" s="22">
        <v>299</v>
      </c>
      <c r="F8" s="4">
        <v>275</v>
      </c>
      <c r="G8" s="4">
        <v>293</v>
      </c>
      <c r="H8" s="4">
        <v>299</v>
      </c>
      <c r="I8" s="4">
        <v>297</v>
      </c>
      <c r="J8" s="4">
        <v>299</v>
      </c>
      <c r="K8" s="4" t="s">
        <v>68</v>
      </c>
      <c r="L8" s="4" t="s">
        <v>68</v>
      </c>
      <c r="M8" s="4" t="s">
        <v>68</v>
      </c>
      <c r="N8" s="4" t="s">
        <v>68</v>
      </c>
      <c r="O8" s="42" t="e" cm="1">
        <f t="array" ref="O8">SUMPRODUCT(LARGE(E8:N8,{1,2,3,4,5,6,7,8}))</f>
        <v>#NUM!</v>
      </c>
      <c r="P8" s="7">
        <f>COUNT(E8:N8)</f>
        <v>6</v>
      </c>
      <c r="Q8" s="23">
        <f>MAX(E8:N8)</f>
        <v>299</v>
      </c>
      <c r="R8" s="45">
        <f>SUM(E8:N8)</f>
        <v>1762</v>
      </c>
      <c r="S8" s="52" t="s">
        <v>143</v>
      </c>
      <c r="T8" s="53"/>
      <c r="U8" s="53"/>
      <c r="V8" s="53"/>
      <c r="W8" s="53"/>
      <c r="X8" s="1"/>
    </row>
    <row r="9" spans="1:24" ht="42.75" customHeight="1" thickTop="1" thickBot="1" x14ac:dyDescent="0.55000000000000004">
      <c r="A9" s="2">
        <f t="shared" ref="A9:A73" si="0">A8+1</f>
        <v>3</v>
      </c>
      <c r="B9" s="28">
        <v>1</v>
      </c>
      <c r="C9" s="29" t="s">
        <v>45</v>
      </c>
      <c r="D9" s="30" t="s">
        <v>46</v>
      </c>
      <c r="E9" s="22">
        <v>291</v>
      </c>
      <c r="F9" s="4">
        <v>298</v>
      </c>
      <c r="G9" s="4">
        <v>291</v>
      </c>
      <c r="H9" s="4">
        <v>295</v>
      </c>
      <c r="I9" s="4">
        <v>299</v>
      </c>
      <c r="J9" s="4">
        <v>284</v>
      </c>
      <c r="K9" s="4" t="s">
        <v>68</v>
      </c>
      <c r="L9" s="4" t="s">
        <v>68</v>
      </c>
      <c r="M9" s="4" t="s">
        <v>68</v>
      </c>
      <c r="N9" s="4" t="s">
        <v>68</v>
      </c>
      <c r="O9" s="42" t="e" cm="1">
        <f t="array" ref="O9">SUMPRODUCT(LARGE(E9:N9,{1,2,3,4,5,6,7,8}))</f>
        <v>#NUM!</v>
      </c>
      <c r="P9" s="7">
        <f>COUNT(E9:N9)</f>
        <v>6</v>
      </c>
      <c r="Q9" s="23">
        <f>MAX(E9:N9)</f>
        <v>299</v>
      </c>
      <c r="R9" s="45">
        <f>SUM(E9:N9)</f>
        <v>1758</v>
      </c>
      <c r="S9" s="50">
        <v>1</v>
      </c>
      <c r="T9" s="53"/>
      <c r="U9" s="53"/>
      <c r="V9" s="53"/>
      <c r="W9" s="53"/>
      <c r="X9" s="1"/>
    </row>
    <row r="10" spans="1:24" ht="39" customHeight="1" thickTop="1" thickBot="1" x14ac:dyDescent="0.55000000000000004">
      <c r="A10" s="2">
        <f t="shared" si="0"/>
        <v>4</v>
      </c>
      <c r="B10" s="28">
        <v>1</v>
      </c>
      <c r="C10" s="29" t="s">
        <v>48</v>
      </c>
      <c r="D10" s="30" t="s">
        <v>18</v>
      </c>
      <c r="E10" s="22">
        <v>289</v>
      </c>
      <c r="F10" s="4">
        <v>299</v>
      </c>
      <c r="G10" s="4">
        <v>296</v>
      </c>
      <c r="H10" s="4">
        <v>298</v>
      </c>
      <c r="I10" s="4">
        <v>294</v>
      </c>
      <c r="J10" s="4">
        <v>140</v>
      </c>
      <c r="K10" s="4" t="s">
        <v>68</v>
      </c>
      <c r="L10" s="4" t="s">
        <v>68</v>
      </c>
      <c r="M10" s="4" t="s">
        <v>68</v>
      </c>
      <c r="N10" s="4" t="s">
        <v>68</v>
      </c>
      <c r="O10" s="42" t="e" cm="1">
        <f t="array" ref="O10">SUMPRODUCT(LARGE(E10:N10,{1,2,3,4,5,6,7,8}))</f>
        <v>#NUM!</v>
      </c>
      <c r="P10" s="7">
        <f>COUNT(E10:N10)</f>
        <v>6</v>
      </c>
      <c r="Q10" s="23">
        <f>MAX(E10:N10)</f>
        <v>299</v>
      </c>
      <c r="R10" s="45">
        <f>SUM(E10:N10)</f>
        <v>1616</v>
      </c>
      <c r="S10" s="50">
        <f>S9+1</f>
        <v>2</v>
      </c>
      <c r="T10" s="53"/>
      <c r="U10" s="53"/>
      <c r="V10" s="53"/>
      <c r="W10" s="53"/>
    </row>
    <row r="11" spans="1:24" ht="39" customHeight="1" thickTop="1" thickBot="1" x14ac:dyDescent="0.55000000000000004">
      <c r="A11" s="2">
        <f t="shared" si="0"/>
        <v>5</v>
      </c>
      <c r="B11" s="28">
        <v>1</v>
      </c>
      <c r="C11" s="29" t="s">
        <v>48</v>
      </c>
      <c r="D11" s="30" t="s">
        <v>49</v>
      </c>
      <c r="E11" s="22">
        <v>139</v>
      </c>
      <c r="F11" s="4">
        <v>294</v>
      </c>
      <c r="G11" s="4">
        <v>298</v>
      </c>
      <c r="H11" s="4">
        <v>134</v>
      </c>
      <c r="I11" s="4">
        <v>295</v>
      </c>
      <c r="J11" s="4">
        <v>285</v>
      </c>
      <c r="K11" s="4" t="s">
        <v>68</v>
      </c>
      <c r="L11" s="4" t="s">
        <v>68</v>
      </c>
      <c r="M11" s="4" t="s">
        <v>68</v>
      </c>
      <c r="N11" s="4" t="s">
        <v>68</v>
      </c>
      <c r="O11" s="42" t="e" cm="1">
        <f t="array" ref="O11">SUMPRODUCT(LARGE(E11:N11,{1,2,3,4,5,6,7,8}))</f>
        <v>#NUM!</v>
      </c>
      <c r="P11" s="7">
        <f>COUNT(E11:N11)</f>
        <v>6</v>
      </c>
      <c r="Q11" s="23">
        <f>MAX(E11:N11)</f>
        <v>298</v>
      </c>
      <c r="R11" s="45">
        <f>SUM(E11:N11)</f>
        <v>1445</v>
      </c>
      <c r="S11" s="50">
        <f t="shared" ref="S11:S38" si="1">S10+1</f>
        <v>3</v>
      </c>
      <c r="T11" s="53"/>
      <c r="U11" s="53"/>
      <c r="V11" s="53"/>
      <c r="W11" s="53"/>
    </row>
    <row r="12" spans="1:24" ht="39" customHeight="1" thickTop="1" thickBot="1" x14ac:dyDescent="0.4">
      <c r="A12" s="2">
        <f t="shared" si="0"/>
        <v>6</v>
      </c>
      <c r="B12" s="28">
        <v>1</v>
      </c>
      <c r="C12" s="29" t="s">
        <v>22</v>
      </c>
      <c r="D12" s="31" t="s">
        <v>95</v>
      </c>
      <c r="E12" s="22">
        <v>279</v>
      </c>
      <c r="F12" s="4">
        <v>293</v>
      </c>
      <c r="G12" s="4">
        <v>279</v>
      </c>
      <c r="H12" s="4">
        <v>284</v>
      </c>
      <c r="I12" s="4">
        <v>278</v>
      </c>
      <c r="J12" s="4">
        <v>297</v>
      </c>
      <c r="K12" s="4" t="s">
        <v>68</v>
      </c>
      <c r="L12" s="4" t="s">
        <v>68</v>
      </c>
      <c r="M12" s="4" t="s">
        <v>68</v>
      </c>
      <c r="N12" s="4" t="s">
        <v>68</v>
      </c>
      <c r="O12" s="42" t="e" cm="1">
        <f t="array" ref="O12">SUMPRODUCT(LARGE(E12:N12,{1,2,3,4,5,6,7,8}))</f>
        <v>#NUM!</v>
      </c>
      <c r="P12" s="7">
        <f>COUNT(E12:N12)</f>
        <v>6</v>
      </c>
      <c r="Q12" s="23">
        <f>MAX(E12:N12)</f>
        <v>297</v>
      </c>
      <c r="R12" s="45">
        <f>SUM(E12:N12)</f>
        <v>1710</v>
      </c>
      <c r="S12" s="50">
        <f t="shared" si="1"/>
        <v>4</v>
      </c>
      <c r="T12" s="53"/>
      <c r="U12" s="53"/>
      <c r="V12" s="53"/>
      <c r="W12" s="53"/>
    </row>
    <row r="13" spans="1:24" ht="39" customHeight="1" thickTop="1" thickBot="1" x14ac:dyDescent="0.55000000000000004">
      <c r="A13" s="2">
        <f t="shared" si="0"/>
        <v>7</v>
      </c>
      <c r="B13" s="28">
        <v>1</v>
      </c>
      <c r="C13" s="29" t="s">
        <v>61</v>
      </c>
      <c r="D13" s="30" t="s">
        <v>62</v>
      </c>
      <c r="E13" s="22">
        <v>282</v>
      </c>
      <c r="F13" s="4">
        <v>136</v>
      </c>
      <c r="G13" s="4">
        <v>297</v>
      </c>
      <c r="H13" s="4">
        <v>291</v>
      </c>
      <c r="I13" s="4">
        <v>282</v>
      </c>
      <c r="J13" s="4">
        <v>295</v>
      </c>
      <c r="K13" s="4" t="s">
        <v>68</v>
      </c>
      <c r="L13" s="4" t="s">
        <v>68</v>
      </c>
      <c r="M13" s="4" t="s">
        <v>68</v>
      </c>
      <c r="N13" s="4" t="s">
        <v>68</v>
      </c>
      <c r="O13" s="42" t="e" cm="1">
        <f t="array" ref="O13">SUMPRODUCT(LARGE(E13:N13,{1,2,3,4,5,6,7,8}))</f>
        <v>#NUM!</v>
      </c>
      <c r="P13" s="7">
        <f>COUNT(E13:N13)</f>
        <v>6</v>
      </c>
      <c r="Q13" s="23">
        <f>MAX(E13:N13)</f>
        <v>297</v>
      </c>
      <c r="R13" s="45">
        <f>SUM(E13:N13)</f>
        <v>1583</v>
      </c>
      <c r="S13" s="50">
        <f t="shared" si="1"/>
        <v>5</v>
      </c>
      <c r="T13" s="53"/>
      <c r="U13" s="53"/>
      <c r="V13" s="53"/>
      <c r="W13" s="53"/>
    </row>
    <row r="14" spans="1:24" ht="39" customHeight="1" thickTop="1" thickBot="1" x14ac:dyDescent="0.55000000000000004">
      <c r="A14" s="2">
        <f t="shared" si="0"/>
        <v>8</v>
      </c>
      <c r="B14" s="28">
        <v>1</v>
      </c>
      <c r="C14" s="29" t="s">
        <v>48</v>
      </c>
      <c r="D14" s="30" t="s">
        <v>51</v>
      </c>
      <c r="E14" s="22">
        <v>296</v>
      </c>
      <c r="F14" s="4">
        <v>281</v>
      </c>
      <c r="G14" s="4">
        <v>290</v>
      </c>
      <c r="H14" s="4">
        <v>294</v>
      </c>
      <c r="I14" s="4">
        <v>279</v>
      </c>
      <c r="J14" s="4">
        <v>291</v>
      </c>
      <c r="K14" s="4" t="s">
        <v>68</v>
      </c>
      <c r="L14" s="4" t="s">
        <v>68</v>
      </c>
      <c r="M14" s="4" t="s">
        <v>68</v>
      </c>
      <c r="N14" s="4" t="s">
        <v>68</v>
      </c>
      <c r="O14" s="42" t="e" cm="1">
        <f t="array" ref="O14">SUMPRODUCT(LARGE(E14:N14,{1,2,3,4,5,6,7,8}))</f>
        <v>#NUM!</v>
      </c>
      <c r="P14" s="7">
        <f>COUNT(E14:N14)</f>
        <v>6</v>
      </c>
      <c r="Q14" s="23">
        <f>MAX(E14:N14)</f>
        <v>296</v>
      </c>
      <c r="R14" s="45">
        <f>SUM(E14:N14)</f>
        <v>1731</v>
      </c>
      <c r="S14" s="50">
        <f t="shared" si="1"/>
        <v>6</v>
      </c>
    </row>
    <row r="15" spans="1:24" ht="39" customHeight="1" thickTop="1" thickBot="1" x14ac:dyDescent="0.55000000000000004">
      <c r="A15" s="2">
        <f t="shared" si="0"/>
        <v>9</v>
      </c>
      <c r="B15" s="28">
        <v>1</v>
      </c>
      <c r="C15" s="29" t="s">
        <v>23</v>
      </c>
      <c r="D15" s="30" t="s">
        <v>76</v>
      </c>
      <c r="E15" s="22">
        <v>285</v>
      </c>
      <c r="F15" s="4">
        <v>295</v>
      </c>
      <c r="G15" s="4">
        <v>277</v>
      </c>
      <c r="H15" s="4">
        <v>273</v>
      </c>
      <c r="I15" s="4">
        <v>276</v>
      </c>
      <c r="J15" s="4">
        <v>293</v>
      </c>
      <c r="K15" s="4" t="s">
        <v>68</v>
      </c>
      <c r="L15" s="4" t="s">
        <v>68</v>
      </c>
      <c r="M15" s="4" t="s">
        <v>68</v>
      </c>
      <c r="N15" s="4" t="s">
        <v>68</v>
      </c>
      <c r="O15" s="42" t="e" cm="1">
        <f t="array" ref="O15">SUMPRODUCT(LARGE(E15:N15,{1,2,3,4,5,6,7,8}))</f>
        <v>#NUM!</v>
      </c>
      <c r="P15" s="7">
        <f>COUNT(E15:N15)</f>
        <v>6</v>
      </c>
      <c r="Q15" s="23">
        <f>MAX(E15:N15)</f>
        <v>295</v>
      </c>
      <c r="R15" s="45">
        <f>SUM(E15:N15)</f>
        <v>1699</v>
      </c>
      <c r="S15" s="50">
        <f t="shared" si="1"/>
        <v>7</v>
      </c>
    </row>
    <row r="16" spans="1:24" ht="39" customHeight="1" thickTop="1" thickBot="1" x14ac:dyDescent="0.55000000000000004">
      <c r="A16" s="2">
        <f t="shared" si="0"/>
        <v>10</v>
      </c>
      <c r="B16" s="28">
        <v>1</v>
      </c>
      <c r="C16" s="29" t="s">
        <v>53</v>
      </c>
      <c r="D16" s="30" t="s">
        <v>54</v>
      </c>
      <c r="E16" s="22">
        <v>295</v>
      </c>
      <c r="F16" s="4">
        <v>290</v>
      </c>
      <c r="G16" s="4">
        <v>285</v>
      </c>
      <c r="H16" s="4">
        <v>288</v>
      </c>
      <c r="I16" s="4">
        <v>136</v>
      </c>
      <c r="J16" s="4">
        <v>140</v>
      </c>
      <c r="K16" s="4" t="s">
        <v>68</v>
      </c>
      <c r="L16" s="4" t="s">
        <v>68</v>
      </c>
      <c r="M16" s="4" t="s">
        <v>68</v>
      </c>
      <c r="N16" s="4" t="s">
        <v>68</v>
      </c>
      <c r="O16" s="42" t="e" cm="1">
        <f t="array" ref="O16">SUMPRODUCT(LARGE(E16:N16,{1,2,3,4,5,6,7,8}))</f>
        <v>#NUM!</v>
      </c>
      <c r="P16" s="7">
        <f>COUNT(E16:N16)</f>
        <v>6</v>
      </c>
      <c r="Q16" s="23">
        <f>MAX(E16:N16)</f>
        <v>295</v>
      </c>
      <c r="R16" s="45">
        <f>SUM(E16:N16)</f>
        <v>1434</v>
      </c>
      <c r="S16" s="50">
        <f t="shared" si="1"/>
        <v>8</v>
      </c>
    </row>
    <row r="17" spans="1:20" ht="39" customHeight="1" thickTop="1" thickBot="1" x14ac:dyDescent="0.55000000000000004">
      <c r="A17" s="2">
        <f t="shared" si="0"/>
        <v>11</v>
      </c>
      <c r="B17" s="28">
        <v>1</v>
      </c>
      <c r="C17" s="29" t="s">
        <v>48</v>
      </c>
      <c r="D17" s="30" t="s">
        <v>20</v>
      </c>
      <c r="E17" s="22">
        <v>139</v>
      </c>
      <c r="F17" s="4">
        <v>287</v>
      </c>
      <c r="G17" s="4">
        <v>294</v>
      </c>
      <c r="H17" s="4">
        <v>287</v>
      </c>
      <c r="I17" s="4">
        <v>136</v>
      </c>
      <c r="J17" s="4">
        <v>140</v>
      </c>
      <c r="K17" s="4" t="s">
        <v>68</v>
      </c>
      <c r="L17" s="4" t="s">
        <v>68</v>
      </c>
      <c r="M17" s="4" t="s">
        <v>68</v>
      </c>
      <c r="N17" s="4" t="s">
        <v>68</v>
      </c>
      <c r="O17" s="42" t="e" cm="1">
        <f t="array" ref="O17">SUMPRODUCT(LARGE(E17:N17,{1,2,3,4,5,6,7,8}))</f>
        <v>#NUM!</v>
      </c>
      <c r="P17" s="7">
        <f>COUNT(E17:N17)</f>
        <v>6</v>
      </c>
      <c r="Q17" s="23">
        <f>MAX(E17:N17)</f>
        <v>294</v>
      </c>
      <c r="R17" s="45">
        <f>SUM(E17:N17)</f>
        <v>1283</v>
      </c>
      <c r="S17" s="50">
        <f t="shared" si="1"/>
        <v>9</v>
      </c>
    </row>
    <row r="18" spans="1:20" ht="39" customHeight="1" thickTop="1" thickBot="1" x14ac:dyDescent="0.55000000000000004">
      <c r="A18" s="2">
        <f t="shared" si="0"/>
        <v>12</v>
      </c>
      <c r="B18" s="28">
        <v>1</v>
      </c>
      <c r="C18" s="29" t="s">
        <v>23</v>
      </c>
      <c r="D18" s="30" t="s">
        <v>28</v>
      </c>
      <c r="E18" s="22">
        <v>293</v>
      </c>
      <c r="F18" s="4">
        <v>280</v>
      </c>
      <c r="G18" s="4">
        <v>283</v>
      </c>
      <c r="H18" s="4">
        <v>134</v>
      </c>
      <c r="I18" s="4">
        <v>291</v>
      </c>
      <c r="J18" s="4">
        <v>140</v>
      </c>
      <c r="K18" s="4" t="s">
        <v>68</v>
      </c>
      <c r="L18" s="4" t="s">
        <v>68</v>
      </c>
      <c r="M18" s="4" t="s">
        <v>68</v>
      </c>
      <c r="N18" s="4" t="s">
        <v>68</v>
      </c>
      <c r="O18" s="42" t="e" cm="1">
        <f t="array" ref="O18">SUMPRODUCT(LARGE(E18:N18,{1,2,3,4,5,6,7,8}))</f>
        <v>#NUM!</v>
      </c>
      <c r="P18" s="7">
        <f>COUNT(E18:N18)</f>
        <v>6</v>
      </c>
      <c r="Q18" s="23">
        <f>MAX(E18:N18)</f>
        <v>293</v>
      </c>
      <c r="R18" s="45">
        <f>SUM(E18:N18)</f>
        <v>1421</v>
      </c>
      <c r="S18" s="50">
        <f t="shared" si="1"/>
        <v>10</v>
      </c>
    </row>
    <row r="19" spans="1:20" ht="39" customHeight="1" thickTop="1" thickBot="1" x14ac:dyDescent="0.55000000000000004">
      <c r="A19" s="2">
        <f t="shared" si="0"/>
        <v>13</v>
      </c>
      <c r="B19" s="28">
        <v>1</v>
      </c>
      <c r="C19" s="29" t="s">
        <v>48</v>
      </c>
      <c r="D19" s="30" t="s">
        <v>19</v>
      </c>
      <c r="E19" s="22">
        <v>292</v>
      </c>
      <c r="F19" s="4">
        <v>284</v>
      </c>
      <c r="G19" s="4">
        <v>136</v>
      </c>
      <c r="H19" s="4">
        <v>290</v>
      </c>
      <c r="I19" s="4">
        <v>284</v>
      </c>
      <c r="J19" s="4">
        <v>140</v>
      </c>
      <c r="K19" s="4" t="s">
        <v>68</v>
      </c>
      <c r="L19" s="4" t="s">
        <v>68</v>
      </c>
      <c r="M19" s="4" t="s">
        <v>68</v>
      </c>
      <c r="N19" s="4" t="s">
        <v>68</v>
      </c>
      <c r="O19" s="42" t="e" cm="1">
        <f t="array" ref="O19">SUMPRODUCT(LARGE(E19:N19,{1,2,3,4,5,6,7,8}))</f>
        <v>#NUM!</v>
      </c>
      <c r="P19" s="7">
        <f>COUNT(E19:N19)</f>
        <v>6</v>
      </c>
      <c r="Q19" s="23">
        <f>MAX(E19:N19)</f>
        <v>292</v>
      </c>
      <c r="R19" s="45">
        <f>SUM(E19:N19)</f>
        <v>1426</v>
      </c>
      <c r="S19" s="50">
        <f t="shared" si="1"/>
        <v>11</v>
      </c>
    </row>
    <row r="20" spans="1:20" ht="39" customHeight="1" thickTop="1" thickBot="1" x14ac:dyDescent="0.55000000000000004">
      <c r="A20" s="2">
        <f t="shared" si="0"/>
        <v>14</v>
      </c>
      <c r="B20" s="28">
        <v>1</v>
      </c>
      <c r="C20" s="29" t="s">
        <v>61</v>
      </c>
      <c r="D20" s="30" t="s">
        <v>38</v>
      </c>
      <c r="E20" s="22">
        <v>139</v>
      </c>
      <c r="F20" s="4">
        <v>136</v>
      </c>
      <c r="G20" s="4">
        <v>292</v>
      </c>
      <c r="H20" s="4">
        <v>134</v>
      </c>
      <c r="I20" s="4">
        <v>136</v>
      </c>
      <c r="J20" s="4">
        <v>140</v>
      </c>
      <c r="K20" s="4" t="s">
        <v>68</v>
      </c>
      <c r="L20" s="4" t="s">
        <v>68</v>
      </c>
      <c r="M20" s="4" t="s">
        <v>68</v>
      </c>
      <c r="N20" s="4" t="s">
        <v>68</v>
      </c>
      <c r="O20" s="42" t="e" cm="1">
        <f t="array" ref="O20">SUMPRODUCT(LARGE(E20:N20,{1,2,3,4,5,6,7,8}))</f>
        <v>#NUM!</v>
      </c>
      <c r="P20" s="7">
        <f>COUNT(E20:N20)</f>
        <v>6</v>
      </c>
      <c r="Q20" s="23">
        <f>MAX(E20:N20)</f>
        <v>292</v>
      </c>
      <c r="R20" s="45">
        <f>SUM(E20:N20)</f>
        <v>977</v>
      </c>
      <c r="S20" s="50">
        <f t="shared" si="1"/>
        <v>12</v>
      </c>
    </row>
    <row r="21" spans="1:20" ht="39" customHeight="1" thickTop="1" thickBot="1" x14ac:dyDescent="0.55000000000000004">
      <c r="A21" s="2">
        <f t="shared" si="0"/>
        <v>15</v>
      </c>
      <c r="B21" s="28">
        <v>1</v>
      </c>
      <c r="C21" s="29" t="s">
        <v>23</v>
      </c>
      <c r="D21" s="30" t="s">
        <v>77</v>
      </c>
      <c r="E21" s="22">
        <v>288</v>
      </c>
      <c r="F21" s="4">
        <v>277</v>
      </c>
      <c r="G21" s="4">
        <v>278</v>
      </c>
      <c r="H21" s="4">
        <v>282</v>
      </c>
      <c r="I21" s="4">
        <v>289</v>
      </c>
      <c r="J21" s="4">
        <v>140</v>
      </c>
      <c r="K21" s="4" t="s">
        <v>68</v>
      </c>
      <c r="L21" s="4" t="s">
        <v>68</v>
      </c>
      <c r="M21" s="4" t="s">
        <v>68</v>
      </c>
      <c r="N21" s="4" t="s">
        <v>68</v>
      </c>
      <c r="O21" s="42" t="e" cm="1">
        <f t="array" ref="O21">SUMPRODUCT(LARGE(E21:N21,{1,2,3,4,5,6,7,8}))</f>
        <v>#NUM!</v>
      </c>
      <c r="P21" s="7">
        <f>COUNT(E21:N21)</f>
        <v>6</v>
      </c>
      <c r="Q21" s="23">
        <f>MAX(E21:N21)</f>
        <v>289</v>
      </c>
      <c r="R21" s="45">
        <f>SUM(E21:N21)</f>
        <v>1554</v>
      </c>
      <c r="S21" s="50">
        <f t="shared" si="1"/>
        <v>13</v>
      </c>
    </row>
    <row r="22" spans="1:20" ht="39" customHeight="1" thickTop="1" thickBot="1" x14ac:dyDescent="0.55000000000000004">
      <c r="A22" s="2">
        <f t="shared" si="0"/>
        <v>16</v>
      </c>
      <c r="B22" s="28">
        <v>1</v>
      </c>
      <c r="C22" s="29" t="s">
        <v>23</v>
      </c>
      <c r="D22" s="30" t="s">
        <v>26</v>
      </c>
      <c r="E22" s="22">
        <v>286</v>
      </c>
      <c r="F22" s="4">
        <v>288</v>
      </c>
      <c r="G22" s="4">
        <v>289</v>
      </c>
      <c r="H22" s="4">
        <v>134</v>
      </c>
      <c r="I22" s="4">
        <v>285</v>
      </c>
      <c r="J22" s="4">
        <v>140</v>
      </c>
      <c r="K22" s="4" t="s">
        <v>68</v>
      </c>
      <c r="L22" s="4" t="s">
        <v>68</v>
      </c>
      <c r="M22" s="4" t="s">
        <v>68</v>
      </c>
      <c r="N22" s="4" t="s">
        <v>68</v>
      </c>
      <c r="O22" s="42" t="e" cm="1">
        <f t="array" ref="O22">SUMPRODUCT(LARGE(E22:N22,{1,2,3,4,5,6,7,8}))</f>
        <v>#NUM!</v>
      </c>
      <c r="P22" s="7">
        <f>COUNT(E22:N22)</f>
        <v>6</v>
      </c>
      <c r="Q22" s="23">
        <f>MAX(E22:N22)</f>
        <v>289</v>
      </c>
      <c r="R22" s="45">
        <f>SUM(E22:N22)</f>
        <v>1422</v>
      </c>
      <c r="S22" s="50">
        <f t="shared" si="1"/>
        <v>14</v>
      </c>
    </row>
    <row r="23" spans="1:20" ht="39" customHeight="1" thickTop="1" thickBot="1" x14ac:dyDescent="0.55000000000000004">
      <c r="A23" s="2">
        <f t="shared" si="0"/>
        <v>17</v>
      </c>
      <c r="B23" s="28">
        <v>1</v>
      </c>
      <c r="C23" s="29" t="s">
        <v>23</v>
      </c>
      <c r="D23" s="30" t="s">
        <v>31</v>
      </c>
      <c r="E23" s="22">
        <v>139</v>
      </c>
      <c r="F23" s="4">
        <v>285</v>
      </c>
      <c r="G23" s="4">
        <v>136</v>
      </c>
      <c r="H23" s="4">
        <v>275</v>
      </c>
      <c r="I23" s="4">
        <v>136</v>
      </c>
      <c r="J23" s="4">
        <v>140</v>
      </c>
      <c r="K23" s="4" t="s">
        <v>68</v>
      </c>
      <c r="L23" s="4" t="s">
        <v>68</v>
      </c>
      <c r="M23" s="4" t="s">
        <v>68</v>
      </c>
      <c r="N23" s="4" t="s">
        <v>68</v>
      </c>
      <c r="O23" s="42" t="e" cm="1">
        <f t="array" ref="O23">SUMPRODUCT(LARGE(E23:N23,{1,2,3,4,5,6,7,8}))</f>
        <v>#NUM!</v>
      </c>
      <c r="P23" s="7">
        <f>COUNT(E23:N23)</f>
        <v>6</v>
      </c>
      <c r="Q23" s="23">
        <f>MAX(E23:N23)</f>
        <v>285</v>
      </c>
      <c r="R23" s="45">
        <f>SUM(E23:N23)</f>
        <v>1111</v>
      </c>
      <c r="S23" s="50">
        <f t="shared" si="1"/>
        <v>15</v>
      </c>
    </row>
    <row r="24" spans="1:20" ht="39" customHeight="1" thickTop="1" thickBot="1" x14ac:dyDescent="0.55000000000000004">
      <c r="A24" s="2">
        <f t="shared" si="0"/>
        <v>18</v>
      </c>
      <c r="B24" s="28">
        <v>1</v>
      </c>
      <c r="C24" s="29" t="s">
        <v>48</v>
      </c>
      <c r="D24" s="30" t="s">
        <v>50</v>
      </c>
      <c r="E24" s="22">
        <v>139</v>
      </c>
      <c r="F24" s="4">
        <v>136</v>
      </c>
      <c r="G24" s="4">
        <v>282</v>
      </c>
      <c r="H24" s="4">
        <v>279</v>
      </c>
      <c r="I24" s="4">
        <v>136</v>
      </c>
      <c r="J24" s="4">
        <v>284</v>
      </c>
      <c r="K24" s="4" t="s">
        <v>68</v>
      </c>
      <c r="L24" s="4" t="s">
        <v>68</v>
      </c>
      <c r="M24" s="4" t="s">
        <v>68</v>
      </c>
      <c r="N24" s="4" t="s">
        <v>68</v>
      </c>
      <c r="O24" s="42" t="e" cm="1">
        <f t="array" ref="O24">SUMPRODUCT(LARGE(E24:N24,{1,2,3,4,5,6,7,8}))</f>
        <v>#NUM!</v>
      </c>
      <c r="P24" s="7">
        <f>COUNT(E24:N24)</f>
        <v>6</v>
      </c>
      <c r="Q24" s="23">
        <f>MAX(E24:N24)</f>
        <v>284</v>
      </c>
      <c r="R24" s="45">
        <f>SUM(E24:N24)</f>
        <v>1256</v>
      </c>
      <c r="S24" s="50">
        <f t="shared" si="1"/>
        <v>16</v>
      </c>
    </row>
    <row r="25" spans="1:20" ht="39" customHeight="1" thickTop="1" thickBot="1" x14ac:dyDescent="0.55000000000000004">
      <c r="A25" s="2">
        <f t="shared" si="0"/>
        <v>19</v>
      </c>
      <c r="B25" s="28">
        <v>1</v>
      </c>
      <c r="C25" s="29" t="s">
        <v>23</v>
      </c>
      <c r="D25" s="30" t="s">
        <v>24</v>
      </c>
      <c r="E25" s="22">
        <v>139</v>
      </c>
      <c r="F25" s="4">
        <v>283</v>
      </c>
      <c r="G25" s="4">
        <v>136</v>
      </c>
      <c r="H25" s="4">
        <v>134</v>
      </c>
      <c r="I25" s="4">
        <v>136</v>
      </c>
      <c r="J25" s="4">
        <v>140</v>
      </c>
      <c r="K25" s="4" t="s">
        <v>68</v>
      </c>
      <c r="L25" s="4" t="s">
        <v>68</v>
      </c>
      <c r="M25" s="4" t="s">
        <v>68</v>
      </c>
      <c r="N25" s="4" t="s">
        <v>68</v>
      </c>
      <c r="O25" s="42" t="e" cm="1">
        <f t="array" ref="O25">SUMPRODUCT(LARGE(E25:N25,{1,2,3,4,5,6,7,8}))</f>
        <v>#NUM!</v>
      </c>
      <c r="P25" s="7">
        <f>COUNT(E25:N25)</f>
        <v>6</v>
      </c>
      <c r="Q25" s="23">
        <f>MAX(E25:N25)</f>
        <v>283</v>
      </c>
      <c r="R25" s="45">
        <f>SUM(E25:N25)</f>
        <v>968</v>
      </c>
      <c r="S25" s="50">
        <f t="shared" si="1"/>
        <v>17</v>
      </c>
    </row>
    <row r="26" spans="1:20" ht="39" customHeight="1" thickTop="1" thickBot="1" x14ac:dyDescent="0.55000000000000004">
      <c r="A26" s="2">
        <f t="shared" si="0"/>
        <v>20</v>
      </c>
      <c r="B26" s="28">
        <v>1</v>
      </c>
      <c r="C26" s="29" t="s">
        <v>23</v>
      </c>
      <c r="D26" s="30" t="s">
        <v>30</v>
      </c>
      <c r="E26" s="22">
        <v>139</v>
      </c>
      <c r="F26" s="4">
        <v>276</v>
      </c>
      <c r="G26" s="4">
        <v>276</v>
      </c>
      <c r="H26" s="4">
        <v>280</v>
      </c>
      <c r="I26" s="4">
        <v>277</v>
      </c>
      <c r="J26" s="4">
        <v>282</v>
      </c>
      <c r="K26" s="4" t="s">
        <v>68</v>
      </c>
      <c r="L26" s="4" t="s">
        <v>68</v>
      </c>
      <c r="M26" s="4" t="s">
        <v>68</v>
      </c>
      <c r="N26" s="4" t="s">
        <v>68</v>
      </c>
      <c r="O26" s="42" t="e" cm="1">
        <f t="array" ref="O26">SUMPRODUCT(LARGE(E26:N26,{1,2,3,4,5,6,7,8}))</f>
        <v>#NUM!</v>
      </c>
      <c r="P26" s="7">
        <f>COUNT(E26:N26)</f>
        <v>6</v>
      </c>
      <c r="Q26" s="23">
        <f>MAX(E26:N26)</f>
        <v>282</v>
      </c>
      <c r="R26" s="45">
        <f>SUM(E26:N26)</f>
        <v>1530</v>
      </c>
      <c r="S26" s="50">
        <f t="shared" si="1"/>
        <v>18</v>
      </c>
    </row>
    <row r="27" spans="1:20" ht="39" customHeight="1" thickTop="1" thickBot="1" x14ac:dyDescent="0.55000000000000004">
      <c r="A27" s="2">
        <f t="shared" si="0"/>
        <v>21</v>
      </c>
      <c r="B27" s="28">
        <v>1</v>
      </c>
      <c r="C27" s="29" t="s">
        <v>61</v>
      </c>
      <c r="D27" s="30" t="s">
        <v>70</v>
      </c>
      <c r="E27" s="22">
        <v>280</v>
      </c>
      <c r="F27" s="4">
        <v>136</v>
      </c>
      <c r="G27" s="4">
        <v>136</v>
      </c>
      <c r="H27" s="4">
        <v>134</v>
      </c>
      <c r="I27" s="4">
        <v>136</v>
      </c>
      <c r="J27" s="4">
        <v>140</v>
      </c>
      <c r="K27" s="4" t="s">
        <v>68</v>
      </c>
      <c r="L27" s="4" t="s">
        <v>68</v>
      </c>
      <c r="M27" s="4" t="s">
        <v>68</v>
      </c>
      <c r="N27" s="4" t="s">
        <v>68</v>
      </c>
      <c r="O27" s="42" t="e" cm="1">
        <f t="array" ref="O27">SUMPRODUCT(LARGE(E27:N27,{1,2,3,4,5,6,7,8}))</f>
        <v>#NUM!</v>
      </c>
      <c r="P27" s="7">
        <f>COUNT(E27:N27)</f>
        <v>6</v>
      </c>
      <c r="Q27" s="23">
        <f>MAX(E27:N27)</f>
        <v>280</v>
      </c>
      <c r="R27" s="45">
        <f>SUM(E27:N27)</f>
        <v>962</v>
      </c>
      <c r="S27" s="50">
        <f t="shared" si="1"/>
        <v>19</v>
      </c>
    </row>
    <row r="28" spans="1:20" ht="39" customHeight="1" thickTop="1" thickBot="1" x14ac:dyDescent="0.55000000000000004">
      <c r="A28" s="2">
        <f t="shared" si="0"/>
        <v>22</v>
      </c>
      <c r="B28" s="28">
        <v>1</v>
      </c>
      <c r="C28" s="29" t="s">
        <v>64</v>
      </c>
      <c r="D28" s="30" t="s">
        <v>71</v>
      </c>
      <c r="E28" s="22">
        <v>298</v>
      </c>
      <c r="F28" s="4" t="s">
        <v>68</v>
      </c>
      <c r="G28" s="4">
        <v>299</v>
      </c>
      <c r="H28" s="4">
        <v>293</v>
      </c>
      <c r="I28" s="4">
        <v>291</v>
      </c>
      <c r="J28" s="4">
        <v>287</v>
      </c>
      <c r="K28" s="4" t="s">
        <v>68</v>
      </c>
      <c r="L28" s="4" t="s">
        <v>68</v>
      </c>
      <c r="M28" s="4" t="s">
        <v>68</v>
      </c>
      <c r="N28" s="4" t="s">
        <v>68</v>
      </c>
      <c r="O28" s="42" t="e" cm="1">
        <f t="array" ref="O28">SUMPRODUCT(LARGE(E28:N28,{1,2,3,4,5,6,7,8}))</f>
        <v>#NUM!</v>
      </c>
      <c r="P28" s="7">
        <f>COUNT(E28:N28)</f>
        <v>5</v>
      </c>
      <c r="Q28" s="23">
        <f>MAX(E28:N28)</f>
        <v>299</v>
      </c>
      <c r="R28" s="45">
        <f>SUM(E28:N28)</f>
        <v>1468</v>
      </c>
      <c r="S28" s="50">
        <f t="shared" si="1"/>
        <v>20</v>
      </c>
    </row>
    <row r="29" spans="1:20" ht="39" customHeight="1" thickTop="1" thickBot="1" x14ac:dyDescent="0.45">
      <c r="A29" s="2">
        <f t="shared" si="0"/>
        <v>23</v>
      </c>
      <c r="B29" s="28">
        <v>1</v>
      </c>
      <c r="C29" s="29" t="s">
        <v>138</v>
      </c>
      <c r="D29" s="41" t="s">
        <v>128</v>
      </c>
      <c r="E29" s="22">
        <v>281</v>
      </c>
      <c r="F29" s="4" t="s">
        <v>68</v>
      </c>
      <c r="G29" s="4">
        <v>286</v>
      </c>
      <c r="H29" s="4">
        <v>283</v>
      </c>
      <c r="I29" s="4">
        <v>298</v>
      </c>
      <c r="J29" s="4">
        <v>140</v>
      </c>
      <c r="K29" s="4" t="s">
        <v>68</v>
      </c>
      <c r="L29" s="4" t="s">
        <v>68</v>
      </c>
      <c r="M29" s="4" t="s">
        <v>68</v>
      </c>
      <c r="N29" s="4" t="s">
        <v>68</v>
      </c>
      <c r="O29" s="42" t="e" cm="1">
        <f t="array" ref="O29">SUMPRODUCT(LARGE(E29:N29,{1,2,3,4,5,6,7,8}))</f>
        <v>#NUM!</v>
      </c>
      <c r="P29" s="7">
        <f>COUNT(E29:N29)</f>
        <v>5</v>
      </c>
      <c r="Q29" s="23">
        <f>MAX(E29:N29)</f>
        <v>298</v>
      </c>
      <c r="R29" s="45">
        <f>SUM(E29:N29)</f>
        <v>1288</v>
      </c>
      <c r="S29" s="50">
        <f t="shared" si="1"/>
        <v>21</v>
      </c>
      <c r="T29" s="48"/>
    </row>
    <row r="30" spans="1:20" ht="39" customHeight="1" thickTop="1" thickBot="1" x14ac:dyDescent="0.55000000000000004">
      <c r="A30" s="2">
        <f t="shared" si="0"/>
        <v>24</v>
      </c>
      <c r="B30" s="28">
        <v>1</v>
      </c>
      <c r="C30" s="29" t="s">
        <v>23</v>
      </c>
      <c r="D30" s="30" t="s">
        <v>25</v>
      </c>
      <c r="E30" s="22">
        <v>139</v>
      </c>
      <c r="F30" s="4">
        <v>279</v>
      </c>
      <c r="G30" s="4" t="s">
        <v>68</v>
      </c>
      <c r="H30" s="4">
        <v>297</v>
      </c>
      <c r="I30" s="4">
        <v>136</v>
      </c>
      <c r="J30" s="4">
        <v>140</v>
      </c>
      <c r="K30" s="4" t="s">
        <v>68</v>
      </c>
      <c r="L30" s="4" t="s">
        <v>68</v>
      </c>
      <c r="M30" s="4" t="s">
        <v>68</v>
      </c>
      <c r="N30" s="4" t="s">
        <v>68</v>
      </c>
      <c r="O30" s="42" t="e" cm="1">
        <f t="array" ref="O30">SUMPRODUCT(LARGE(E30:N30,{1,2,3,4,5,6,7,8}))</f>
        <v>#NUM!</v>
      </c>
      <c r="P30" s="7">
        <f>COUNT(E30:N30)</f>
        <v>5</v>
      </c>
      <c r="Q30" s="23">
        <f>MAX(E30:N30)</f>
        <v>297</v>
      </c>
      <c r="R30" s="45">
        <f>SUM(E30:N30)</f>
        <v>991</v>
      </c>
      <c r="S30" s="50">
        <f t="shared" si="1"/>
        <v>22</v>
      </c>
    </row>
    <row r="31" spans="1:20" ht="39" customHeight="1" thickTop="1" thickBot="1" x14ac:dyDescent="0.55000000000000004">
      <c r="A31" s="2">
        <f t="shared" si="0"/>
        <v>25</v>
      </c>
      <c r="B31" s="28">
        <v>1</v>
      </c>
      <c r="C31" s="29" t="s">
        <v>23</v>
      </c>
      <c r="D31" s="30" t="s">
        <v>108</v>
      </c>
      <c r="E31" s="22">
        <v>139</v>
      </c>
      <c r="F31" s="4">
        <v>289</v>
      </c>
      <c r="G31" s="4">
        <v>136</v>
      </c>
      <c r="H31" s="4">
        <v>270</v>
      </c>
      <c r="I31" s="4">
        <v>296</v>
      </c>
      <c r="J31" s="4" t="s">
        <v>68</v>
      </c>
      <c r="K31" s="4" t="s">
        <v>68</v>
      </c>
      <c r="L31" s="4" t="s">
        <v>68</v>
      </c>
      <c r="M31" s="4" t="s">
        <v>68</v>
      </c>
      <c r="N31" s="4" t="s">
        <v>68</v>
      </c>
      <c r="O31" s="42" t="e" cm="1">
        <f t="array" ref="O31">SUMPRODUCT(LARGE(E31:N31,{1,2,3,4,5,6,7,8}))</f>
        <v>#NUM!</v>
      </c>
      <c r="P31" s="7">
        <f>COUNT(E31:N31)</f>
        <v>5</v>
      </c>
      <c r="Q31" s="23">
        <f>MAX(E31:N31)</f>
        <v>296</v>
      </c>
      <c r="R31" s="45">
        <f>SUM(E31:N31)</f>
        <v>1130</v>
      </c>
      <c r="S31" s="50">
        <f t="shared" si="1"/>
        <v>23</v>
      </c>
    </row>
    <row r="32" spans="1:20" ht="39" customHeight="1" thickTop="1" thickBot="1" x14ac:dyDescent="0.5">
      <c r="A32" s="2">
        <f t="shared" si="0"/>
        <v>26</v>
      </c>
      <c r="B32" s="28">
        <v>1</v>
      </c>
      <c r="C32" s="29" t="s">
        <v>23</v>
      </c>
      <c r="D32" s="32" t="s">
        <v>29</v>
      </c>
      <c r="E32" s="22">
        <v>139</v>
      </c>
      <c r="F32" s="4">
        <v>278</v>
      </c>
      <c r="G32" s="4" t="s">
        <v>68</v>
      </c>
      <c r="H32" s="4">
        <v>134</v>
      </c>
      <c r="I32" s="4">
        <v>293</v>
      </c>
      <c r="J32" s="4">
        <v>290</v>
      </c>
      <c r="K32" s="4" t="s">
        <v>68</v>
      </c>
      <c r="L32" s="4" t="s">
        <v>68</v>
      </c>
      <c r="M32" s="4" t="s">
        <v>68</v>
      </c>
      <c r="N32" s="4" t="s">
        <v>68</v>
      </c>
      <c r="O32" s="42" t="e" cm="1">
        <f t="array" ref="O32">SUMPRODUCT(LARGE(E32:N32,{1,2,3,4,5,6,7,8}))</f>
        <v>#NUM!</v>
      </c>
      <c r="P32" s="7">
        <f>COUNT(E32:N32)</f>
        <v>5</v>
      </c>
      <c r="Q32" s="23">
        <f>MAX(E32:N32)</f>
        <v>293</v>
      </c>
      <c r="R32" s="45">
        <f>SUM(E32:N32)</f>
        <v>1134</v>
      </c>
      <c r="S32" s="50">
        <f t="shared" si="1"/>
        <v>24</v>
      </c>
    </row>
    <row r="33" spans="1:20" ht="39" customHeight="1" thickTop="1" thickBot="1" x14ac:dyDescent="0.55000000000000004">
      <c r="A33" s="2">
        <f t="shared" si="0"/>
        <v>27</v>
      </c>
      <c r="B33" s="28">
        <v>1</v>
      </c>
      <c r="C33" s="29" t="s">
        <v>55</v>
      </c>
      <c r="D33" s="30" t="s">
        <v>56</v>
      </c>
      <c r="E33" s="22">
        <v>290</v>
      </c>
      <c r="F33" s="4" t="s">
        <v>68</v>
      </c>
      <c r="G33" s="4">
        <v>136</v>
      </c>
      <c r="H33" s="4">
        <v>281</v>
      </c>
      <c r="I33" s="4">
        <v>136</v>
      </c>
      <c r="J33" s="4">
        <v>140</v>
      </c>
      <c r="K33" s="4" t="s">
        <v>68</v>
      </c>
      <c r="L33" s="4" t="s">
        <v>68</v>
      </c>
      <c r="M33" s="4" t="s">
        <v>68</v>
      </c>
      <c r="N33" s="4" t="s">
        <v>68</v>
      </c>
      <c r="O33" s="42" t="e" cm="1">
        <f t="array" ref="O33">SUMPRODUCT(LARGE(E33:N33,{1,2,3,4,5,6,7,8}))</f>
        <v>#NUM!</v>
      </c>
      <c r="P33" s="7">
        <f>COUNT(E33:N33)</f>
        <v>5</v>
      </c>
      <c r="Q33" s="23">
        <f>MAX(E33:N33)</f>
        <v>290</v>
      </c>
      <c r="R33" s="45">
        <f>SUM(E33:N33)</f>
        <v>983</v>
      </c>
      <c r="S33" s="50">
        <f t="shared" si="1"/>
        <v>25</v>
      </c>
    </row>
    <row r="34" spans="1:20" ht="39" customHeight="1" thickTop="1" thickBot="1" x14ac:dyDescent="0.55000000000000004">
      <c r="A34" s="2">
        <f t="shared" si="0"/>
        <v>28</v>
      </c>
      <c r="B34" s="28">
        <v>1</v>
      </c>
      <c r="C34" s="29" t="s">
        <v>64</v>
      </c>
      <c r="D34" s="30" t="s">
        <v>65</v>
      </c>
      <c r="E34" s="22">
        <v>139</v>
      </c>
      <c r="F34" s="4" t="s">
        <v>68</v>
      </c>
      <c r="G34" s="4">
        <v>281</v>
      </c>
      <c r="H34" s="4">
        <v>286</v>
      </c>
      <c r="I34" s="4">
        <v>274</v>
      </c>
      <c r="J34" s="4">
        <v>140</v>
      </c>
      <c r="K34" s="4" t="s">
        <v>68</v>
      </c>
      <c r="L34" s="4" t="s">
        <v>68</v>
      </c>
      <c r="M34" s="4" t="s">
        <v>68</v>
      </c>
      <c r="N34" s="4" t="s">
        <v>68</v>
      </c>
      <c r="O34" s="42" t="e" cm="1">
        <f t="array" ref="O34">SUMPRODUCT(LARGE(E34:N34,{1,2,3,4,5,6,7,8}))</f>
        <v>#NUM!</v>
      </c>
      <c r="P34" s="7">
        <f>COUNT(E34:N34)</f>
        <v>5</v>
      </c>
      <c r="Q34" s="23">
        <f>MAX(E34:N34)</f>
        <v>286</v>
      </c>
      <c r="R34" s="45">
        <f>SUM(E34:N34)</f>
        <v>1120</v>
      </c>
      <c r="S34" s="50">
        <f t="shared" si="1"/>
        <v>26</v>
      </c>
      <c r="T34" s="48"/>
    </row>
    <row r="35" spans="1:20" ht="50.25" customHeight="1" thickTop="1" thickBot="1" x14ac:dyDescent="0.4">
      <c r="A35" s="2">
        <f t="shared" si="0"/>
        <v>29</v>
      </c>
      <c r="B35" s="28">
        <v>1</v>
      </c>
      <c r="C35" s="29" t="s">
        <v>139</v>
      </c>
      <c r="D35" s="36" t="s">
        <v>75</v>
      </c>
      <c r="E35" s="22">
        <v>139</v>
      </c>
      <c r="F35" s="4" t="s">
        <v>68</v>
      </c>
      <c r="G35" s="4">
        <v>280</v>
      </c>
      <c r="H35" s="4">
        <v>277</v>
      </c>
      <c r="I35" s="4">
        <v>139</v>
      </c>
      <c r="J35" s="4">
        <v>140</v>
      </c>
      <c r="K35" s="4" t="s">
        <v>68</v>
      </c>
      <c r="L35" s="4" t="s">
        <v>68</v>
      </c>
      <c r="M35" s="4" t="s">
        <v>68</v>
      </c>
      <c r="N35" s="4" t="s">
        <v>68</v>
      </c>
      <c r="O35" s="42" t="e" cm="1">
        <f t="array" ref="O35">SUMPRODUCT(LARGE(E35:N35,{1,2,3,4,5,6,7,8}))</f>
        <v>#NUM!</v>
      </c>
      <c r="P35" s="7">
        <f>COUNT(E35:N35)</f>
        <v>5</v>
      </c>
      <c r="Q35" s="23">
        <f>MAX(E35:N35)</f>
        <v>280</v>
      </c>
      <c r="R35" s="45">
        <f>SUM(E35:N35)</f>
        <v>975</v>
      </c>
      <c r="S35" s="50">
        <f t="shared" si="1"/>
        <v>27</v>
      </c>
    </row>
    <row r="36" spans="1:20" ht="39" customHeight="1" thickTop="1" thickBot="1" x14ac:dyDescent="0.55000000000000004">
      <c r="A36" s="2">
        <f t="shared" si="0"/>
        <v>30</v>
      </c>
      <c r="B36" s="28">
        <v>1</v>
      </c>
      <c r="C36" s="29" t="s">
        <v>138</v>
      </c>
      <c r="D36" s="30" t="s">
        <v>47</v>
      </c>
      <c r="E36" s="22" t="s">
        <v>68</v>
      </c>
      <c r="F36" s="4" t="s">
        <v>68</v>
      </c>
      <c r="G36" s="4">
        <v>300</v>
      </c>
      <c r="H36" s="4">
        <v>276</v>
      </c>
      <c r="I36" s="4">
        <v>280</v>
      </c>
      <c r="J36" s="4">
        <v>140</v>
      </c>
      <c r="K36" s="4" t="s">
        <v>68</v>
      </c>
      <c r="L36" s="4" t="s">
        <v>68</v>
      </c>
      <c r="M36" s="4" t="s">
        <v>68</v>
      </c>
      <c r="N36" s="4" t="s">
        <v>68</v>
      </c>
      <c r="O36" s="42" t="e" cm="1">
        <f t="array" ref="O36">SUMPRODUCT(LARGE(E36:N36,{1,2,3,4,5,6,7,8}))</f>
        <v>#NUM!</v>
      </c>
      <c r="P36" s="7">
        <f>COUNT(E36:N36)</f>
        <v>4</v>
      </c>
      <c r="Q36" s="23">
        <f>MAX(E36:N36)</f>
        <v>300</v>
      </c>
      <c r="R36" s="45">
        <f>SUM(E36:N36)</f>
        <v>996</v>
      </c>
      <c r="S36" s="50">
        <f t="shared" si="1"/>
        <v>28</v>
      </c>
    </row>
    <row r="37" spans="1:20" ht="39" customHeight="1" thickTop="1" thickBot="1" x14ac:dyDescent="0.55000000000000004">
      <c r="A37" s="2">
        <f t="shared" si="0"/>
        <v>31</v>
      </c>
      <c r="B37" s="28">
        <v>1</v>
      </c>
      <c r="C37" s="29" t="s">
        <v>39</v>
      </c>
      <c r="D37" s="30" t="s">
        <v>40</v>
      </c>
      <c r="E37" s="22">
        <v>139</v>
      </c>
      <c r="F37" s="4" t="s">
        <v>68</v>
      </c>
      <c r="G37" s="4">
        <v>136</v>
      </c>
      <c r="H37" s="4">
        <v>134</v>
      </c>
      <c r="I37" s="4" t="s">
        <v>68</v>
      </c>
      <c r="J37" s="4">
        <v>298</v>
      </c>
      <c r="K37" s="4" t="s">
        <v>68</v>
      </c>
      <c r="L37" s="4" t="s">
        <v>68</v>
      </c>
      <c r="M37" s="4" t="s">
        <v>68</v>
      </c>
      <c r="N37" s="4" t="s">
        <v>68</v>
      </c>
      <c r="O37" s="42" t="e" cm="1">
        <f t="array" ref="O37">SUMPRODUCT(LARGE(E37:N37,{1,2,3,4,5,6,7,8}))</f>
        <v>#NUM!</v>
      </c>
      <c r="P37" s="7">
        <f>COUNT(E37:N37)</f>
        <v>4</v>
      </c>
      <c r="Q37" s="23">
        <f>MAX(E37:N37)</f>
        <v>298</v>
      </c>
      <c r="R37" s="45">
        <f>SUM(E37:N37)</f>
        <v>707</v>
      </c>
      <c r="S37" s="50">
        <f t="shared" si="1"/>
        <v>29</v>
      </c>
    </row>
    <row r="38" spans="1:20" ht="39" customHeight="1" thickTop="1" thickBot="1" x14ac:dyDescent="0.55000000000000004">
      <c r="A38" s="2">
        <f t="shared" si="0"/>
        <v>32</v>
      </c>
      <c r="B38" s="28">
        <v>1</v>
      </c>
      <c r="C38" s="34" t="s">
        <v>57</v>
      </c>
      <c r="D38" s="35" t="s">
        <v>58</v>
      </c>
      <c r="E38" s="22">
        <v>297</v>
      </c>
      <c r="F38" s="4" t="s">
        <v>68</v>
      </c>
      <c r="G38" s="4" t="s">
        <v>68</v>
      </c>
      <c r="H38" s="4">
        <v>292</v>
      </c>
      <c r="I38" s="4">
        <v>281</v>
      </c>
      <c r="J38" s="4">
        <v>292</v>
      </c>
      <c r="K38" s="4" t="s">
        <v>68</v>
      </c>
      <c r="L38" s="4" t="s">
        <v>68</v>
      </c>
      <c r="M38" s="4" t="s">
        <v>68</v>
      </c>
      <c r="N38" s="4" t="s">
        <v>68</v>
      </c>
      <c r="O38" s="42" t="e" cm="1">
        <f t="array" ref="O38">SUMPRODUCT(LARGE(E38:N38,{1,2,3,4,5,6,7,8}))</f>
        <v>#NUM!</v>
      </c>
      <c r="P38" s="7">
        <f>COUNT(E38:N38)</f>
        <v>4</v>
      </c>
      <c r="Q38" s="23">
        <f>MAX(E38:N38)</f>
        <v>297</v>
      </c>
      <c r="R38" s="45">
        <f>SUM(E38:N38)</f>
        <v>1162</v>
      </c>
      <c r="S38" s="50">
        <f t="shared" si="1"/>
        <v>30</v>
      </c>
    </row>
    <row r="39" spans="1:20" ht="39" customHeight="1" thickTop="1" thickBot="1" x14ac:dyDescent="0.55000000000000004">
      <c r="A39" s="2">
        <f t="shared" si="0"/>
        <v>33</v>
      </c>
      <c r="B39" s="28">
        <v>1</v>
      </c>
      <c r="C39" s="29" t="s">
        <v>23</v>
      </c>
      <c r="D39" s="30" t="s">
        <v>27</v>
      </c>
      <c r="E39" s="22">
        <v>284</v>
      </c>
      <c r="F39" s="4" t="s">
        <v>68</v>
      </c>
      <c r="G39" s="4" t="s">
        <v>68</v>
      </c>
      <c r="H39" s="4">
        <v>296</v>
      </c>
      <c r="I39" s="4">
        <v>136</v>
      </c>
      <c r="J39" s="4">
        <v>289</v>
      </c>
      <c r="K39" s="4" t="s">
        <v>68</v>
      </c>
      <c r="L39" s="4" t="s">
        <v>68</v>
      </c>
      <c r="M39" s="4" t="s">
        <v>68</v>
      </c>
      <c r="N39" s="4" t="s">
        <v>68</v>
      </c>
      <c r="O39" s="42" t="e" cm="1">
        <f t="array" ref="O39">SUMPRODUCT(LARGE(E39:N39,{1,2,3,4,5,6,7,8}))</f>
        <v>#NUM!</v>
      </c>
      <c r="P39" s="7">
        <f>COUNT(E39:N39)</f>
        <v>4</v>
      </c>
      <c r="Q39" s="23">
        <f>MAX(E39:N39)</f>
        <v>296</v>
      </c>
      <c r="R39" s="45">
        <f>SUM(E39:N39)</f>
        <v>1005</v>
      </c>
      <c r="S39" s="50"/>
    </row>
    <row r="40" spans="1:20" ht="39" customHeight="1" thickTop="1" thickBot="1" x14ac:dyDescent="0.55000000000000004">
      <c r="A40" s="2">
        <f t="shared" si="0"/>
        <v>34</v>
      </c>
      <c r="B40" s="28">
        <v>1</v>
      </c>
      <c r="C40" s="29" t="s">
        <v>138</v>
      </c>
      <c r="D40" s="30" t="s">
        <v>107</v>
      </c>
      <c r="E40" s="22" t="s">
        <v>68</v>
      </c>
      <c r="F40" s="4" t="s">
        <v>68</v>
      </c>
      <c r="G40" s="4">
        <v>136</v>
      </c>
      <c r="H40" s="4">
        <v>269</v>
      </c>
      <c r="I40" s="4">
        <v>136</v>
      </c>
      <c r="J40" s="4">
        <v>140</v>
      </c>
      <c r="K40" s="4" t="s">
        <v>68</v>
      </c>
      <c r="L40" s="4" t="s">
        <v>68</v>
      </c>
      <c r="M40" s="4" t="s">
        <v>68</v>
      </c>
      <c r="N40" s="4" t="s">
        <v>68</v>
      </c>
      <c r="O40" s="42" t="e" cm="1">
        <f t="array" ref="O40">SUMPRODUCT(LARGE(E40:N40,{1,2,3,4,5,6,7,8}))</f>
        <v>#NUM!</v>
      </c>
      <c r="P40" s="7">
        <f>COUNT(E40:N40)</f>
        <v>4</v>
      </c>
      <c r="Q40" s="23">
        <f>MAX(E40:N40)</f>
        <v>269</v>
      </c>
      <c r="R40" s="45">
        <f>SUM(E40:N40)</f>
        <v>681</v>
      </c>
      <c r="S40" s="50"/>
    </row>
    <row r="41" spans="1:20" ht="39" customHeight="1" thickTop="1" thickBot="1" x14ac:dyDescent="0.55000000000000004">
      <c r="A41" s="2">
        <f t="shared" si="0"/>
        <v>35</v>
      </c>
      <c r="B41" s="28">
        <v>1</v>
      </c>
      <c r="C41" s="29" t="s">
        <v>61</v>
      </c>
      <c r="D41" s="30" t="s">
        <v>94</v>
      </c>
      <c r="E41" s="22" t="s">
        <v>68</v>
      </c>
      <c r="F41" s="4" t="s">
        <v>68</v>
      </c>
      <c r="G41" s="4" t="s">
        <v>68</v>
      </c>
      <c r="H41" s="4">
        <v>134</v>
      </c>
      <c r="I41" s="4">
        <v>286</v>
      </c>
      <c r="J41" s="4">
        <v>288</v>
      </c>
      <c r="K41" s="4" t="s">
        <v>68</v>
      </c>
      <c r="L41" s="4" t="s">
        <v>68</v>
      </c>
      <c r="M41" s="4" t="s">
        <v>68</v>
      </c>
      <c r="N41" s="4" t="s">
        <v>68</v>
      </c>
      <c r="O41" s="42" t="e" cm="1">
        <f t="array" ref="O41">SUMPRODUCT(LARGE(E41:N41,{1,2,3,4,5,6,7,8}))</f>
        <v>#NUM!</v>
      </c>
      <c r="P41" s="7">
        <f>COUNT(E41:N41)</f>
        <v>3</v>
      </c>
      <c r="Q41" s="23">
        <f>MAX(E41:N41)</f>
        <v>288</v>
      </c>
      <c r="R41" s="45">
        <f>SUM(E41:N41)</f>
        <v>708</v>
      </c>
      <c r="S41" s="50"/>
    </row>
    <row r="42" spans="1:20" ht="39" customHeight="1" thickTop="1" thickBot="1" x14ac:dyDescent="0.55000000000000004">
      <c r="A42" s="2">
        <f t="shared" si="0"/>
        <v>36</v>
      </c>
      <c r="B42" s="28"/>
      <c r="C42" s="29" t="s">
        <v>61</v>
      </c>
      <c r="D42" s="30" t="s">
        <v>127</v>
      </c>
      <c r="E42" s="22" t="s">
        <v>68</v>
      </c>
      <c r="F42" s="4">
        <v>0</v>
      </c>
      <c r="G42" s="4" t="s">
        <v>68</v>
      </c>
      <c r="H42" s="4">
        <v>0</v>
      </c>
      <c r="I42" s="4">
        <v>0</v>
      </c>
      <c r="J42" s="4" t="s">
        <v>68</v>
      </c>
      <c r="K42" s="4" t="s">
        <v>68</v>
      </c>
      <c r="L42" s="4" t="s">
        <v>68</v>
      </c>
      <c r="M42" s="4" t="s">
        <v>68</v>
      </c>
      <c r="N42" s="4" t="s">
        <v>68</v>
      </c>
      <c r="O42" s="42" t="e" cm="1">
        <f t="array" ref="O42">SUMPRODUCT(LARGE(E42:N42,{1,2,3,4,5,6,7,8}))</f>
        <v>#NUM!</v>
      </c>
      <c r="P42" s="7">
        <f>COUNT(E42:N42)</f>
        <v>3</v>
      </c>
      <c r="Q42" s="23">
        <f>MAX(E42:N42)</f>
        <v>0</v>
      </c>
      <c r="R42" s="45">
        <f>SUM(E42:N42)</f>
        <v>0</v>
      </c>
      <c r="S42" s="50"/>
    </row>
    <row r="43" spans="1:20" ht="39" customHeight="1" thickTop="1" thickBot="1" x14ac:dyDescent="0.55000000000000004">
      <c r="A43" s="2">
        <f t="shared" si="0"/>
        <v>37</v>
      </c>
      <c r="B43" s="28">
        <v>1</v>
      </c>
      <c r="C43" s="44" t="s">
        <v>132</v>
      </c>
      <c r="D43" s="30" t="s">
        <v>52</v>
      </c>
      <c r="E43" s="22" t="s">
        <v>68</v>
      </c>
      <c r="F43" s="4">
        <v>291</v>
      </c>
      <c r="G43" s="4" t="s">
        <v>68</v>
      </c>
      <c r="H43" s="4" t="s">
        <v>68</v>
      </c>
      <c r="I43" s="4" t="s">
        <v>68</v>
      </c>
      <c r="J43" s="4">
        <v>300</v>
      </c>
      <c r="K43" s="4" t="s">
        <v>68</v>
      </c>
      <c r="L43" s="4" t="s">
        <v>68</v>
      </c>
      <c r="M43" s="4" t="s">
        <v>68</v>
      </c>
      <c r="N43" s="4" t="s">
        <v>68</v>
      </c>
      <c r="O43" s="42" t="e" cm="1">
        <f t="array" ref="O43">SUMPRODUCT(LARGE(E43:N43,{1,2,3,4,5,6,7,8}))</f>
        <v>#NUM!</v>
      </c>
      <c r="P43" s="7">
        <f>COUNT(E43:N43)</f>
        <v>2</v>
      </c>
      <c r="Q43" s="23">
        <f>MAX(E43:N43)</f>
        <v>300</v>
      </c>
      <c r="R43" s="45">
        <f>SUM(E43:N43)</f>
        <v>591</v>
      </c>
      <c r="S43" s="50"/>
    </row>
    <row r="44" spans="1:20" ht="39" customHeight="1" thickTop="1" thickBot="1" x14ac:dyDescent="0.55000000000000004">
      <c r="A44" s="2">
        <f t="shared" si="0"/>
        <v>38</v>
      </c>
      <c r="B44" s="28">
        <v>1</v>
      </c>
      <c r="C44" s="29" t="s">
        <v>135</v>
      </c>
      <c r="D44" s="30" t="s">
        <v>83</v>
      </c>
      <c r="E44" s="22" t="s">
        <v>68</v>
      </c>
      <c r="F44" s="4" t="s">
        <v>68</v>
      </c>
      <c r="G44" s="4">
        <v>295</v>
      </c>
      <c r="H44" s="4">
        <v>272</v>
      </c>
      <c r="I44" s="4" t="s">
        <v>68</v>
      </c>
      <c r="J44" s="4" t="s">
        <v>68</v>
      </c>
      <c r="K44" s="4" t="s">
        <v>68</v>
      </c>
      <c r="L44" s="4" t="s">
        <v>68</v>
      </c>
      <c r="M44" s="4" t="s">
        <v>68</v>
      </c>
      <c r="N44" s="4" t="s">
        <v>68</v>
      </c>
      <c r="O44" s="42" t="e" cm="1">
        <f t="array" ref="O44">SUMPRODUCT(LARGE(E44:N44,{1,2,3,4,5,6,7,8}))</f>
        <v>#NUM!</v>
      </c>
      <c r="P44" s="7">
        <f>COUNT(E44:N44)</f>
        <v>2</v>
      </c>
      <c r="Q44" s="23">
        <f>MAX(E44:N44)</f>
        <v>295</v>
      </c>
      <c r="R44" s="45">
        <f>SUM(E44:N44)</f>
        <v>567</v>
      </c>
      <c r="S44" s="50"/>
    </row>
    <row r="45" spans="1:20" ht="39" customHeight="1" thickTop="1" thickBot="1" x14ac:dyDescent="0.55000000000000004">
      <c r="A45" s="2">
        <f t="shared" si="0"/>
        <v>39</v>
      </c>
      <c r="B45" s="28">
        <v>1</v>
      </c>
      <c r="C45" s="29" t="s">
        <v>41</v>
      </c>
      <c r="D45" s="30" t="s">
        <v>43</v>
      </c>
      <c r="E45" s="22" t="s">
        <v>68</v>
      </c>
      <c r="F45" s="4">
        <v>286</v>
      </c>
      <c r="G45" s="4" t="s">
        <v>68</v>
      </c>
      <c r="H45" s="4" t="s">
        <v>68</v>
      </c>
      <c r="I45" s="4" t="s">
        <v>68</v>
      </c>
      <c r="J45" s="4">
        <v>294</v>
      </c>
      <c r="K45" s="4" t="s">
        <v>68</v>
      </c>
      <c r="L45" s="4" t="s">
        <v>68</v>
      </c>
      <c r="M45" s="4" t="s">
        <v>68</v>
      </c>
      <c r="N45" s="4" t="s">
        <v>68</v>
      </c>
      <c r="O45" s="42" t="e" cm="1">
        <f t="array" ref="O45">SUMPRODUCT(LARGE(E45:N45,{1,2,3,4,5,6,7,8}))</f>
        <v>#NUM!</v>
      </c>
      <c r="P45" s="7">
        <f>COUNT(E45:N45)</f>
        <v>2</v>
      </c>
      <c r="Q45" s="23">
        <f>MAX(E45:N45)</f>
        <v>294</v>
      </c>
      <c r="R45" s="45">
        <f>SUM(E45:N45)</f>
        <v>580</v>
      </c>
      <c r="S45" s="50"/>
    </row>
    <row r="46" spans="1:20" ht="39" customHeight="1" thickTop="1" thickBot="1" x14ac:dyDescent="0.55000000000000004">
      <c r="A46" s="2">
        <f t="shared" si="0"/>
        <v>40</v>
      </c>
      <c r="B46" s="28">
        <v>1</v>
      </c>
      <c r="C46" s="29" t="s">
        <v>91</v>
      </c>
      <c r="D46" s="30" t="s">
        <v>117</v>
      </c>
      <c r="E46" s="22" t="s">
        <v>68</v>
      </c>
      <c r="F46" s="4" t="s">
        <v>68</v>
      </c>
      <c r="G46" s="4" t="s">
        <v>68</v>
      </c>
      <c r="H46" s="4" t="s">
        <v>68</v>
      </c>
      <c r="I46" s="4">
        <v>293</v>
      </c>
      <c r="J46" s="4">
        <v>140</v>
      </c>
      <c r="K46" s="4" t="s">
        <v>68</v>
      </c>
      <c r="L46" s="4" t="s">
        <v>68</v>
      </c>
      <c r="M46" s="4" t="s">
        <v>68</v>
      </c>
      <c r="N46" s="4" t="s">
        <v>68</v>
      </c>
      <c r="O46" s="42" t="e" cm="1">
        <f t="array" ref="O46">SUMPRODUCT(LARGE(E46:N46,{1,2,3,4,5,6,7,8}))</f>
        <v>#NUM!</v>
      </c>
      <c r="P46" s="7">
        <f>COUNT(E46:N46)</f>
        <v>2</v>
      </c>
      <c r="Q46" s="23">
        <f>MAX(E46:N46)</f>
        <v>293</v>
      </c>
      <c r="R46" s="45">
        <f>SUM(E46:N46)</f>
        <v>433</v>
      </c>
      <c r="S46" s="50"/>
    </row>
    <row r="47" spans="1:20" ht="39" customHeight="1" thickTop="1" thickBot="1" x14ac:dyDescent="0.4">
      <c r="A47" s="2">
        <f t="shared" si="0"/>
        <v>41</v>
      </c>
      <c r="B47" s="28">
        <v>1</v>
      </c>
      <c r="C47" s="37" t="s">
        <v>133</v>
      </c>
      <c r="D47" s="38" t="s">
        <v>114</v>
      </c>
      <c r="E47" s="22" t="s">
        <v>68</v>
      </c>
      <c r="F47" s="4" t="s">
        <v>68</v>
      </c>
      <c r="G47" s="4" t="s">
        <v>68</v>
      </c>
      <c r="H47" s="4" t="s">
        <v>68</v>
      </c>
      <c r="I47" s="4">
        <v>288</v>
      </c>
      <c r="J47" s="4">
        <v>140</v>
      </c>
      <c r="K47" s="4" t="s">
        <v>68</v>
      </c>
      <c r="L47" s="4" t="s">
        <v>68</v>
      </c>
      <c r="M47" s="4" t="s">
        <v>68</v>
      </c>
      <c r="N47" s="4" t="s">
        <v>68</v>
      </c>
      <c r="O47" s="42" t="e" cm="1">
        <f t="array" ref="O47">SUMPRODUCT(LARGE(E47:N47,{1,2,3,4,5,6,7,8}))</f>
        <v>#NUM!</v>
      </c>
      <c r="P47" s="7">
        <f>COUNT(E47:N47)</f>
        <v>2</v>
      </c>
      <c r="Q47" s="23">
        <f>MAX(E47:N47)</f>
        <v>288</v>
      </c>
      <c r="R47" s="45">
        <f>SUM(E47:N47)</f>
        <v>428</v>
      </c>
      <c r="S47" s="50"/>
    </row>
    <row r="48" spans="1:20" ht="39" customHeight="1" thickTop="1" thickBot="1" x14ac:dyDescent="0.4">
      <c r="A48" s="2">
        <f t="shared" si="0"/>
        <v>42</v>
      </c>
      <c r="B48" s="28">
        <v>1</v>
      </c>
      <c r="C48" s="29" t="s">
        <v>22</v>
      </c>
      <c r="D48" s="31" t="s">
        <v>100</v>
      </c>
      <c r="E48" s="22" t="s">
        <v>68</v>
      </c>
      <c r="F48" s="4" t="s">
        <v>68</v>
      </c>
      <c r="G48" s="4" t="s">
        <v>68</v>
      </c>
      <c r="H48" s="4">
        <v>278</v>
      </c>
      <c r="I48" s="4">
        <v>287</v>
      </c>
      <c r="J48" s="4" t="s">
        <v>68</v>
      </c>
      <c r="K48" s="4" t="s">
        <v>68</v>
      </c>
      <c r="L48" s="4" t="s">
        <v>68</v>
      </c>
      <c r="M48" s="4" t="s">
        <v>68</v>
      </c>
      <c r="N48" s="4" t="s">
        <v>68</v>
      </c>
      <c r="O48" s="42" t="e" cm="1">
        <f t="array" ref="O48">SUMPRODUCT(LARGE(E48:N48,{1,2,3,4,5,6,7,8}))</f>
        <v>#NUM!</v>
      </c>
      <c r="P48" s="7">
        <f>COUNT(E48:N48)</f>
        <v>2</v>
      </c>
      <c r="Q48" s="23">
        <f>MAX(E48:N48)</f>
        <v>287</v>
      </c>
      <c r="R48" s="45">
        <f>SUM(E48:N48)</f>
        <v>565</v>
      </c>
      <c r="S48" s="50"/>
    </row>
    <row r="49" spans="1:19" ht="39" customHeight="1" thickTop="1" thickBot="1" x14ac:dyDescent="0.55000000000000004">
      <c r="A49" s="2">
        <f t="shared" si="0"/>
        <v>43</v>
      </c>
      <c r="B49" s="28">
        <v>1</v>
      </c>
      <c r="C49" s="29" t="s">
        <v>91</v>
      </c>
      <c r="D49" s="30" t="s">
        <v>103</v>
      </c>
      <c r="E49" s="22" t="s">
        <v>68</v>
      </c>
      <c r="F49" s="4" t="s">
        <v>68</v>
      </c>
      <c r="G49" s="4" t="s">
        <v>68</v>
      </c>
      <c r="H49" s="4" t="s">
        <v>68</v>
      </c>
      <c r="I49" s="4">
        <v>136</v>
      </c>
      <c r="J49" s="4">
        <v>286</v>
      </c>
      <c r="K49" s="4" t="s">
        <v>68</v>
      </c>
      <c r="L49" s="4" t="s">
        <v>68</v>
      </c>
      <c r="M49" s="4" t="s">
        <v>68</v>
      </c>
      <c r="N49" s="4" t="s">
        <v>68</v>
      </c>
      <c r="O49" s="42" t="e" cm="1">
        <f t="array" ref="O49">SUMPRODUCT(LARGE(E49:N49,{1,2,3,4,5,6,7,8}))</f>
        <v>#NUM!</v>
      </c>
      <c r="P49" s="7">
        <f>COUNT(E49:N49)</f>
        <v>2</v>
      </c>
      <c r="Q49" s="23">
        <f>MAX(E49:N49)</f>
        <v>286</v>
      </c>
      <c r="R49" s="45">
        <f>SUM(E49:N49)</f>
        <v>422</v>
      </c>
      <c r="S49" s="50"/>
    </row>
    <row r="50" spans="1:19" ht="39" customHeight="1" thickTop="1" thickBot="1" x14ac:dyDescent="0.55000000000000004">
      <c r="A50" s="2">
        <f t="shared" si="0"/>
        <v>44</v>
      </c>
      <c r="B50" s="28">
        <v>1</v>
      </c>
      <c r="C50" s="29" t="s">
        <v>138</v>
      </c>
      <c r="D50" s="30" t="s">
        <v>16</v>
      </c>
      <c r="E50" s="22">
        <v>139</v>
      </c>
      <c r="F50" s="4" t="s">
        <v>68</v>
      </c>
      <c r="G50" s="4" t="s">
        <v>68</v>
      </c>
      <c r="H50" s="4">
        <v>285</v>
      </c>
      <c r="I50" s="4" t="s">
        <v>68</v>
      </c>
      <c r="J50" s="4" t="s">
        <v>68</v>
      </c>
      <c r="K50" s="4" t="s">
        <v>68</v>
      </c>
      <c r="L50" s="4" t="s">
        <v>68</v>
      </c>
      <c r="M50" s="4" t="s">
        <v>68</v>
      </c>
      <c r="N50" s="4" t="s">
        <v>68</v>
      </c>
      <c r="O50" s="42" t="e" cm="1">
        <f t="array" ref="O50">SUMPRODUCT(LARGE(E50:N50,{1,2,3,4,5,6,7,8}))</f>
        <v>#NUM!</v>
      </c>
      <c r="P50" s="7">
        <f>COUNT(E50:N50)</f>
        <v>2</v>
      </c>
      <c r="Q50" s="23">
        <f>MAX(E50:N50)</f>
        <v>285</v>
      </c>
      <c r="R50" s="45">
        <f>SUM(E50:N50)</f>
        <v>424</v>
      </c>
      <c r="S50" s="50"/>
    </row>
    <row r="51" spans="1:19" ht="39" customHeight="1" thickTop="1" thickBot="1" x14ac:dyDescent="0.55000000000000004">
      <c r="A51" s="2">
        <f t="shared" si="0"/>
        <v>45</v>
      </c>
      <c r="B51" s="28">
        <v>1</v>
      </c>
      <c r="C51" s="29" t="s">
        <v>135</v>
      </c>
      <c r="D51" s="30" t="s">
        <v>86</v>
      </c>
      <c r="E51" s="22" t="s">
        <v>68</v>
      </c>
      <c r="F51" s="4" t="s">
        <v>68</v>
      </c>
      <c r="G51" s="4">
        <v>284</v>
      </c>
      <c r="H51" s="4">
        <v>134</v>
      </c>
      <c r="I51" s="4" t="s">
        <v>68</v>
      </c>
      <c r="J51" s="4" t="s">
        <v>68</v>
      </c>
      <c r="K51" s="4" t="s">
        <v>68</v>
      </c>
      <c r="L51" s="4" t="s">
        <v>68</v>
      </c>
      <c r="M51" s="4" t="s">
        <v>68</v>
      </c>
      <c r="N51" s="4" t="s">
        <v>68</v>
      </c>
      <c r="O51" s="42" t="e" cm="1">
        <f t="array" ref="O51">SUMPRODUCT(LARGE(E51:N51,{1,2,3,4,5,6,7,8}))</f>
        <v>#NUM!</v>
      </c>
      <c r="P51" s="7">
        <f>COUNT(E51:N51)</f>
        <v>2</v>
      </c>
      <c r="Q51" s="23">
        <f>MAX(E51:N51)</f>
        <v>284</v>
      </c>
      <c r="R51" s="45">
        <f>SUM(E51:N51)</f>
        <v>418</v>
      </c>
      <c r="S51" s="50"/>
    </row>
    <row r="52" spans="1:19" ht="39" customHeight="1" thickTop="1" thickBot="1" x14ac:dyDescent="0.55000000000000004">
      <c r="A52" s="2">
        <f t="shared" si="0"/>
        <v>46</v>
      </c>
      <c r="B52" s="28">
        <v>1</v>
      </c>
      <c r="C52" s="29" t="s">
        <v>136</v>
      </c>
      <c r="D52" s="30" t="s">
        <v>106</v>
      </c>
      <c r="E52" s="22" t="s">
        <v>68</v>
      </c>
      <c r="F52" s="4" t="s">
        <v>68</v>
      </c>
      <c r="G52" s="4">
        <v>276</v>
      </c>
      <c r="H52" s="4" t="s">
        <v>68</v>
      </c>
      <c r="I52" s="4">
        <v>136</v>
      </c>
      <c r="J52" s="4" t="s">
        <v>68</v>
      </c>
      <c r="K52" s="4" t="s">
        <v>68</v>
      </c>
      <c r="L52" s="4" t="s">
        <v>68</v>
      </c>
      <c r="M52" s="4" t="s">
        <v>68</v>
      </c>
      <c r="N52" s="4" t="s">
        <v>68</v>
      </c>
      <c r="O52" s="42" t="e" cm="1">
        <f t="array" ref="O52">SUMPRODUCT(LARGE(E52:N52,{1,2,3,4,5,6,7,8}))</f>
        <v>#NUM!</v>
      </c>
      <c r="P52" s="7">
        <f>COUNT(E52:N52)</f>
        <v>2</v>
      </c>
      <c r="Q52" s="23">
        <f>MAX(E52:N52)</f>
        <v>276</v>
      </c>
      <c r="R52" s="45">
        <f>SUM(E52:N52)</f>
        <v>412</v>
      </c>
      <c r="S52" s="50"/>
    </row>
    <row r="53" spans="1:19" ht="39" customHeight="1" thickTop="1" thickBot="1" x14ac:dyDescent="0.4">
      <c r="A53" s="2">
        <f t="shared" si="0"/>
        <v>47</v>
      </c>
      <c r="B53" s="28">
        <v>1</v>
      </c>
      <c r="C53" s="37" t="s">
        <v>133</v>
      </c>
      <c r="D53" s="38" t="s">
        <v>110</v>
      </c>
      <c r="E53" s="22" t="s">
        <v>68</v>
      </c>
      <c r="F53" s="4" t="s">
        <v>68</v>
      </c>
      <c r="G53" s="4" t="s">
        <v>68</v>
      </c>
      <c r="H53" s="4" t="s">
        <v>68</v>
      </c>
      <c r="I53" s="4">
        <v>275</v>
      </c>
      <c r="J53" s="4">
        <v>140</v>
      </c>
      <c r="K53" s="4" t="s">
        <v>68</v>
      </c>
      <c r="L53" s="4" t="s">
        <v>68</v>
      </c>
      <c r="M53" s="4" t="s">
        <v>68</v>
      </c>
      <c r="N53" s="4" t="s">
        <v>68</v>
      </c>
      <c r="O53" s="42" t="e" cm="1">
        <f t="array" ref="O53">SUMPRODUCT(LARGE(E53:N53,{1,2,3,4,5,6,7,8}))</f>
        <v>#NUM!</v>
      </c>
      <c r="P53" s="7">
        <f>COUNT(E53:N53)</f>
        <v>2</v>
      </c>
      <c r="Q53" s="23">
        <f>MAX(E53:N53)</f>
        <v>275</v>
      </c>
      <c r="R53" s="45">
        <f>SUM(E53:N53)</f>
        <v>415</v>
      </c>
      <c r="S53" s="50"/>
    </row>
    <row r="54" spans="1:19" ht="39" customHeight="1" thickTop="1" thickBot="1" x14ac:dyDescent="0.55000000000000004">
      <c r="A54" s="2">
        <f t="shared" si="0"/>
        <v>48</v>
      </c>
      <c r="B54" s="28">
        <v>1</v>
      </c>
      <c r="C54" s="29" t="s">
        <v>61</v>
      </c>
      <c r="D54" s="30" t="s">
        <v>93</v>
      </c>
      <c r="E54" s="22" t="s">
        <v>68</v>
      </c>
      <c r="F54" s="4" t="s">
        <v>68</v>
      </c>
      <c r="G54" s="4" t="s">
        <v>68</v>
      </c>
      <c r="H54" s="4">
        <v>272</v>
      </c>
      <c r="I54" s="4">
        <v>136</v>
      </c>
      <c r="J54" s="4" t="s">
        <v>68</v>
      </c>
      <c r="K54" s="4" t="s">
        <v>68</v>
      </c>
      <c r="L54" s="4" t="s">
        <v>68</v>
      </c>
      <c r="M54" s="4" t="s">
        <v>68</v>
      </c>
      <c r="N54" s="4" t="s">
        <v>68</v>
      </c>
      <c r="O54" s="42" t="e" cm="1">
        <f t="array" ref="O54">SUMPRODUCT(LARGE(E54:N54,{1,2,3,4,5,6,7,8}))</f>
        <v>#NUM!</v>
      </c>
      <c r="P54" s="7">
        <f>COUNT(E54:N54)</f>
        <v>2</v>
      </c>
      <c r="Q54" s="23">
        <f>MAX(E54:N54)</f>
        <v>272</v>
      </c>
      <c r="R54" s="45">
        <f>SUM(E54:N54)</f>
        <v>408</v>
      </c>
      <c r="S54" s="50"/>
    </row>
    <row r="55" spans="1:19" ht="39" customHeight="1" thickTop="1" thickBot="1" x14ac:dyDescent="0.45">
      <c r="A55" s="2">
        <f t="shared" si="0"/>
        <v>49</v>
      </c>
      <c r="B55" s="28">
        <v>1</v>
      </c>
      <c r="C55" s="29" t="s">
        <v>138</v>
      </c>
      <c r="D55" s="39" t="s">
        <v>17</v>
      </c>
      <c r="E55" s="22">
        <v>139</v>
      </c>
      <c r="F55" s="4" t="s">
        <v>68</v>
      </c>
      <c r="G55" s="4">
        <v>136</v>
      </c>
      <c r="H55" s="4" t="s">
        <v>68</v>
      </c>
      <c r="I55" s="4" t="s">
        <v>68</v>
      </c>
      <c r="J55" s="4" t="s">
        <v>68</v>
      </c>
      <c r="K55" s="4" t="s">
        <v>68</v>
      </c>
      <c r="L55" s="4" t="s">
        <v>68</v>
      </c>
      <c r="M55" s="4" t="s">
        <v>68</v>
      </c>
      <c r="N55" s="4" t="s">
        <v>68</v>
      </c>
      <c r="O55" s="42" t="e" cm="1">
        <f t="array" ref="O55">SUMPRODUCT(LARGE(E55:N55,{1,2,3,4,5,6,7,8}))</f>
        <v>#NUM!</v>
      </c>
      <c r="P55" s="7">
        <f>COUNT(E55:N55)</f>
        <v>2</v>
      </c>
      <c r="Q55" s="23">
        <f>MAX(E55:N55)</f>
        <v>139</v>
      </c>
      <c r="R55" s="45">
        <f>SUM(E55:N55)</f>
        <v>275</v>
      </c>
      <c r="S55" s="50"/>
    </row>
    <row r="56" spans="1:19" ht="39" customHeight="1" thickTop="1" thickBot="1" x14ac:dyDescent="0.55000000000000004">
      <c r="A56" s="2">
        <f t="shared" si="0"/>
        <v>50</v>
      </c>
      <c r="B56" s="28">
        <v>1</v>
      </c>
      <c r="C56" s="29" t="s">
        <v>32</v>
      </c>
      <c r="D56" s="30" t="s">
        <v>35</v>
      </c>
      <c r="E56" s="22">
        <v>139</v>
      </c>
      <c r="F56" s="4" t="s">
        <v>68</v>
      </c>
      <c r="G56" s="4">
        <v>136</v>
      </c>
      <c r="H56" s="4" t="s">
        <v>68</v>
      </c>
      <c r="I56" s="4" t="s">
        <v>68</v>
      </c>
      <c r="J56" s="4" t="s">
        <v>68</v>
      </c>
      <c r="K56" s="4" t="s">
        <v>68</v>
      </c>
      <c r="L56" s="4" t="s">
        <v>68</v>
      </c>
      <c r="M56" s="4" t="s">
        <v>68</v>
      </c>
      <c r="N56" s="4" t="s">
        <v>68</v>
      </c>
      <c r="O56" s="42" t="e" cm="1">
        <f t="array" ref="O56">SUMPRODUCT(LARGE(E56:N56,{1,2,3,4,5,6,7,8}))</f>
        <v>#NUM!</v>
      </c>
      <c r="P56" s="7">
        <f>COUNT(E56:N56)</f>
        <v>2</v>
      </c>
      <c r="Q56" s="23">
        <f>MAX(E56:N56)</f>
        <v>139</v>
      </c>
      <c r="R56" s="45">
        <f>SUM(E56:N56)</f>
        <v>275</v>
      </c>
      <c r="S56" s="50"/>
    </row>
    <row r="57" spans="1:19" ht="39" customHeight="1" thickTop="1" thickBot="1" x14ac:dyDescent="0.55000000000000004">
      <c r="A57" s="2">
        <f t="shared" si="0"/>
        <v>51</v>
      </c>
      <c r="B57" s="28">
        <v>1</v>
      </c>
      <c r="C57" s="29" t="s">
        <v>61</v>
      </c>
      <c r="D57" s="30" t="s">
        <v>37</v>
      </c>
      <c r="E57" s="22" t="s">
        <v>68</v>
      </c>
      <c r="F57" s="4">
        <v>136</v>
      </c>
      <c r="G57" s="4">
        <v>136</v>
      </c>
      <c r="H57" s="4" t="s">
        <v>68</v>
      </c>
      <c r="I57" s="4" t="s">
        <v>68</v>
      </c>
      <c r="J57" s="4" t="s">
        <v>68</v>
      </c>
      <c r="K57" s="4" t="s">
        <v>68</v>
      </c>
      <c r="L57" s="4" t="s">
        <v>68</v>
      </c>
      <c r="M57" s="4" t="s">
        <v>68</v>
      </c>
      <c r="N57" s="4" t="s">
        <v>68</v>
      </c>
      <c r="O57" s="42" t="e" cm="1">
        <f t="array" ref="O57">SUMPRODUCT(LARGE(E57:N57,{1,2,3,4,5,6,7,8}))</f>
        <v>#NUM!</v>
      </c>
      <c r="P57" s="7">
        <f>COUNT(E57:N57)</f>
        <v>2</v>
      </c>
      <c r="Q57" s="23">
        <f>MAX(E57:N57)</f>
        <v>136</v>
      </c>
      <c r="R57" s="45">
        <f>SUM(E57:N57)</f>
        <v>272</v>
      </c>
      <c r="S57" s="50"/>
    </row>
    <row r="58" spans="1:19" ht="39" customHeight="1" thickTop="1" thickBot="1" x14ac:dyDescent="0.55000000000000004">
      <c r="A58" s="2">
        <f t="shared" si="0"/>
        <v>52</v>
      </c>
      <c r="B58" s="28">
        <v>1</v>
      </c>
      <c r="C58" s="29" t="s">
        <v>135</v>
      </c>
      <c r="D58" s="30" t="s">
        <v>87</v>
      </c>
      <c r="E58" s="22" t="s">
        <v>68</v>
      </c>
      <c r="F58" s="4" t="s">
        <v>68</v>
      </c>
      <c r="G58" s="4">
        <v>136</v>
      </c>
      <c r="H58" s="4">
        <v>134</v>
      </c>
      <c r="I58" s="4" t="s">
        <v>68</v>
      </c>
      <c r="J58" s="4" t="s">
        <v>68</v>
      </c>
      <c r="K58" s="4" t="s">
        <v>68</v>
      </c>
      <c r="L58" s="4" t="s">
        <v>68</v>
      </c>
      <c r="M58" s="4" t="s">
        <v>68</v>
      </c>
      <c r="N58" s="4" t="s">
        <v>68</v>
      </c>
      <c r="O58" s="42" t="e" cm="1">
        <f t="array" ref="O58">SUMPRODUCT(LARGE(E58:N58,{1,2,3,4,5,6,7,8}))</f>
        <v>#NUM!</v>
      </c>
      <c r="P58" s="7">
        <f>COUNT(E58:N58)</f>
        <v>2</v>
      </c>
      <c r="Q58" s="23">
        <f>MAX(E58:N58)</f>
        <v>136</v>
      </c>
      <c r="R58" s="45">
        <f>SUM(E58:N58)</f>
        <v>270</v>
      </c>
      <c r="S58" s="50"/>
    </row>
    <row r="59" spans="1:19" ht="39" customHeight="1" thickTop="1" thickBot="1" x14ac:dyDescent="0.55000000000000004">
      <c r="A59" s="2">
        <f t="shared" si="0"/>
        <v>53</v>
      </c>
      <c r="B59" s="28">
        <v>1</v>
      </c>
      <c r="C59" s="29" t="s">
        <v>131</v>
      </c>
      <c r="D59" s="30" t="s">
        <v>119</v>
      </c>
      <c r="E59" s="22" t="s">
        <v>68</v>
      </c>
      <c r="F59" s="4" t="s">
        <v>68</v>
      </c>
      <c r="G59" s="4" t="s">
        <v>68</v>
      </c>
      <c r="H59" s="4" t="s">
        <v>68</v>
      </c>
      <c r="I59" s="4">
        <v>300</v>
      </c>
      <c r="J59" s="4" t="s">
        <v>68</v>
      </c>
      <c r="K59" s="4" t="s">
        <v>68</v>
      </c>
      <c r="L59" s="4" t="s">
        <v>68</v>
      </c>
      <c r="M59" s="4" t="s">
        <v>68</v>
      </c>
      <c r="N59" s="4" t="s">
        <v>68</v>
      </c>
      <c r="O59" s="42" t="e" cm="1">
        <f t="array" ref="O59">SUMPRODUCT(LARGE(E59:N59,{1,2,3,4,5,6,7,8}))</f>
        <v>#NUM!</v>
      </c>
      <c r="P59" s="7">
        <f>COUNT(E59:N59)</f>
        <v>1</v>
      </c>
      <c r="Q59" s="23">
        <f>MAX(E59:N59)</f>
        <v>300</v>
      </c>
      <c r="R59" s="45">
        <f>SUM(E59:N59)</f>
        <v>300</v>
      </c>
      <c r="S59" s="50"/>
    </row>
    <row r="60" spans="1:19" ht="39" customHeight="1" thickTop="1" thickBot="1" x14ac:dyDescent="0.55000000000000004">
      <c r="A60" s="2">
        <f t="shared" si="0"/>
        <v>54</v>
      </c>
      <c r="B60" s="28">
        <v>1</v>
      </c>
      <c r="C60" s="29" t="s">
        <v>137</v>
      </c>
      <c r="D60" s="30" t="s">
        <v>66</v>
      </c>
      <c r="E60" s="22" t="s">
        <v>68</v>
      </c>
      <c r="F60" s="4">
        <v>300</v>
      </c>
      <c r="G60" s="4" t="s">
        <v>68</v>
      </c>
      <c r="H60" s="4" t="s">
        <v>68</v>
      </c>
      <c r="I60" s="4" t="s">
        <v>68</v>
      </c>
      <c r="J60" s="4" t="s">
        <v>68</v>
      </c>
      <c r="K60" s="4" t="s">
        <v>68</v>
      </c>
      <c r="L60" s="4" t="s">
        <v>68</v>
      </c>
      <c r="M60" s="4" t="s">
        <v>68</v>
      </c>
      <c r="N60" s="4" t="s">
        <v>68</v>
      </c>
      <c r="O60" s="42" t="e" cm="1">
        <f t="array" ref="O60">SUMPRODUCT(LARGE(E60:N60,{1,2,3,4,5,6,7,8}))</f>
        <v>#NUM!</v>
      </c>
      <c r="P60" s="7">
        <f>COUNT(E60:N60)</f>
        <v>1</v>
      </c>
      <c r="Q60" s="23">
        <f>MAX(E60:N60)</f>
        <v>300</v>
      </c>
      <c r="R60" s="45">
        <f>SUM(E60:N60)</f>
        <v>300</v>
      </c>
      <c r="S60" s="50"/>
    </row>
    <row r="61" spans="1:19" ht="39" customHeight="1" thickTop="1" thickBot="1" x14ac:dyDescent="0.55000000000000004">
      <c r="A61" s="2">
        <f t="shared" si="0"/>
        <v>55</v>
      </c>
      <c r="B61" s="28">
        <v>1</v>
      </c>
      <c r="C61" s="29" t="s">
        <v>32</v>
      </c>
      <c r="D61" s="30" t="s">
        <v>33</v>
      </c>
      <c r="E61" s="22">
        <v>300</v>
      </c>
      <c r="F61" s="4" t="s">
        <v>68</v>
      </c>
      <c r="G61" s="4" t="s">
        <v>68</v>
      </c>
      <c r="H61" s="4" t="s">
        <v>68</v>
      </c>
      <c r="I61" s="4" t="s">
        <v>68</v>
      </c>
      <c r="J61" s="4" t="s">
        <v>68</v>
      </c>
      <c r="K61" s="4" t="s">
        <v>68</v>
      </c>
      <c r="L61" s="4" t="s">
        <v>68</v>
      </c>
      <c r="M61" s="4" t="s">
        <v>68</v>
      </c>
      <c r="N61" s="4" t="s">
        <v>68</v>
      </c>
      <c r="O61" s="42" t="e" cm="1">
        <f t="array" ref="O61">SUMPRODUCT(LARGE(E61:N61,{1,2,3,4,5,6,7,8}))</f>
        <v>#NUM!</v>
      </c>
      <c r="P61" s="7">
        <f>COUNT(E61:N61)</f>
        <v>1</v>
      </c>
      <c r="Q61" s="23">
        <f>MAX(E61:N61)</f>
        <v>300</v>
      </c>
      <c r="R61" s="45">
        <f>SUM(E61:N61)</f>
        <v>300</v>
      </c>
      <c r="S61" s="50"/>
    </row>
    <row r="62" spans="1:19" ht="39" customHeight="1" thickTop="1" thickBot="1" x14ac:dyDescent="0.55000000000000004">
      <c r="A62" s="2">
        <f t="shared" si="0"/>
        <v>56</v>
      </c>
      <c r="B62" s="28">
        <v>1</v>
      </c>
      <c r="C62" s="29" t="s">
        <v>41</v>
      </c>
      <c r="D62" s="30" t="s">
        <v>44</v>
      </c>
      <c r="E62" s="22" t="s">
        <v>68</v>
      </c>
      <c r="F62" s="4">
        <v>296</v>
      </c>
      <c r="G62" s="4" t="s">
        <v>68</v>
      </c>
      <c r="H62" s="4" t="s">
        <v>68</v>
      </c>
      <c r="I62" s="4" t="s">
        <v>68</v>
      </c>
      <c r="J62" s="4" t="s">
        <v>68</v>
      </c>
      <c r="K62" s="4" t="s">
        <v>68</v>
      </c>
      <c r="L62" s="4" t="s">
        <v>68</v>
      </c>
      <c r="M62" s="4" t="s">
        <v>68</v>
      </c>
      <c r="N62" s="4" t="s">
        <v>68</v>
      </c>
      <c r="O62" s="42" t="e" cm="1">
        <f t="array" ref="O62">SUMPRODUCT(LARGE(E62:N62,{1,2,3,4,5,6,7,8}))</f>
        <v>#NUM!</v>
      </c>
      <c r="P62" s="7">
        <f>COUNT(E62:N62)</f>
        <v>1</v>
      </c>
      <c r="Q62" s="23">
        <f>MAX(E62:N62)</f>
        <v>296</v>
      </c>
      <c r="R62" s="45">
        <f>SUM(E62:N62)</f>
        <v>296</v>
      </c>
      <c r="S62" s="50"/>
    </row>
    <row r="63" spans="1:19" ht="39" customHeight="1" thickTop="1" thickBot="1" x14ac:dyDescent="0.55000000000000004">
      <c r="A63" s="2">
        <f t="shared" si="0"/>
        <v>57</v>
      </c>
      <c r="B63" s="28">
        <v>1</v>
      </c>
      <c r="C63" s="29" t="s">
        <v>32</v>
      </c>
      <c r="D63" s="30" t="s">
        <v>36</v>
      </c>
      <c r="E63" s="22">
        <v>294</v>
      </c>
      <c r="F63" s="4" t="s">
        <v>68</v>
      </c>
      <c r="G63" s="4" t="s">
        <v>68</v>
      </c>
      <c r="H63" s="4" t="s">
        <v>68</v>
      </c>
      <c r="I63" s="4" t="s">
        <v>68</v>
      </c>
      <c r="J63" s="4" t="s">
        <v>68</v>
      </c>
      <c r="K63" s="4" t="s">
        <v>68</v>
      </c>
      <c r="L63" s="4" t="s">
        <v>68</v>
      </c>
      <c r="M63" s="4" t="s">
        <v>68</v>
      </c>
      <c r="N63" s="4" t="s">
        <v>68</v>
      </c>
      <c r="O63" s="42" t="e" cm="1">
        <f t="array" ref="O63">SUMPRODUCT(LARGE(E63:N63,{1,2,3,4,5,6,7,8}))</f>
        <v>#NUM!</v>
      </c>
      <c r="P63" s="7">
        <f>COUNT(E63:N63)</f>
        <v>1</v>
      </c>
      <c r="Q63" s="23">
        <f>MAX(E63:N63)</f>
        <v>294</v>
      </c>
      <c r="R63" s="45">
        <f>SUM(E63:N63)</f>
        <v>294</v>
      </c>
      <c r="S63" s="50"/>
    </row>
    <row r="64" spans="1:19" ht="39" customHeight="1" thickTop="1" thickBot="1" x14ac:dyDescent="0.55000000000000004">
      <c r="A64" s="2">
        <f t="shared" si="0"/>
        <v>58</v>
      </c>
      <c r="B64" s="28">
        <v>1</v>
      </c>
      <c r="C64" s="29" t="s">
        <v>41</v>
      </c>
      <c r="D64" s="30" t="s">
        <v>42</v>
      </c>
      <c r="E64" s="22" t="s">
        <v>68</v>
      </c>
      <c r="F64" s="4">
        <v>291</v>
      </c>
      <c r="G64" s="4" t="s">
        <v>68</v>
      </c>
      <c r="H64" s="4" t="s">
        <v>68</v>
      </c>
      <c r="I64" s="4" t="s">
        <v>68</v>
      </c>
      <c r="J64" s="4" t="s">
        <v>68</v>
      </c>
      <c r="K64" s="4" t="s">
        <v>68</v>
      </c>
      <c r="L64" s="4" t="s">
        <v>68</v>
      </c>
      <c r="M64" s="4" t="s">
        <v>68</v>
      </c>
      <c r="N64" s="4" t="s">
        <v>68</v>
      </c>
      <c r="O64" s="42" t="e" cm="1">
        <f t="array" ref="O64">SUMPRODUCT(LARGE(E64:N64,{1,2,3,4,5,6,7,8}))</f>
        <v>#NUM!</v>
      </c>
      <c r="P64" s="7">
        <f>COUNT(E64:N64)</f>
        <v>1</v>
      </c>
      <c r="Q64" s="23">
        <f>MAX(E64:N64)</f>
        <v>291</v>
      </c>
      <c r="R64" s="45">
        <f>SUM(E64:N64)</f>
        <v>291</v>
      </c>
      <c r="S64" s="50"/>
    </row>
    <row r="65" spans="1:19" ht="39" customHeight="1" thickTop="1" thickBot="1" x14ac:dyDescent="0.55000000000000004">
      <c r="A65" s="2">
        <f t="shared" si="0"/>
        <v>59</v>
      </c>
      <c r="B65" s="28">
        <v>1</v>
      </c>
      <c r="C65" s="29" t="s">
        <v>55</v>
      </c>
      <c r="D65" s="30" t="s">
        <v>89</v>
      </c>
      <c r="E65" s="22" t="s">
        <v>68</v>
      </c>
      <c r="F65" s="4" t="s">
        <v>68</v>
      </c>
      <c r="G65" s="4">
        <v>288</v>
      </c>
      <c r="H65" s="4" t="s">
        <v>68</v>
      </c>
      <c r="I65" s="4" t="s">
        <v>68</v>
      </c>
      <c r="J65" s="4" t="s">
        <v>68</v>
      </c>
      <c r="K65" s="4" t="s">
        <v>68</v>
      </c>
      <c r="L65" s="4" t="s">
        <v>68</v>
      </c>
      <c r="M65" s="4" t="s">
        <v>68</v>
      </c>
      <c r="N65" s="4" t="s">
        <v>68</v>
      </c>
      <c r="O65" s="42" t="e" cm="1">
        <f t="array" ref="O65">SUMPRODUCT(LARGE(E65:N65,{1,2,3,4,5,6,7,8}))</f>
        <v>#NUM!</v>
      </c>
      <c r="P65" s="7">
        <f>COUNT(E65:N65)</f>
        <v>1</v>
      </c>
      <c r="Q65" s="23">
        <f>MAX(E65:N65)</f>
        <v>288</v>
      </c>
      <c r="R65" s="45">
        <f>SUM(E65:N65)</f>
        <v>288</v>
      </c>
      <c r="S65" s="50"/>
    </row>
    <row r="66" spans="1:19" ht="49.5" customHeight="1" thickTop="1" thickBot="1" x14ac:dyDescent="0.4">
      <c r="A66" s="2">
        <f t="shared" si="0"/>
        <v>60</v>
      </c>
      <c r="B66" s="28">
        <v>1</v>
      </c>
      <c r="C66" s="37" t="s">
        <v>133</v>
      </c>
      <c r="D66" s="38" t="s">
        <v>113</v>
      </c>
      <c r="E66" s="22" t="s">
        <v>68</v>
      </c>
      <c r="F66" s="4" t="s">
        <v>68</v>
      </c>
      <c r="G66" s="4" t="s">
        <v>68</v>
      </c>
      <c r="H66" s="4" t="s">
        <v>68</v>
      </c>
      <c r="I66" s="4">
        <v>283</v>
      </c>
      <c r="J66" s="4" t="s">
        <v>68</v>
      </c>
      <c r="K66" s="4" t="s">
        <v>68</v>
      </c>
      <c r="L66" s="4" t="s">
        <v>68</v>
      </c>
      <c r="M66" s="4" t="s">
        <v>68</v>
      </c>
      <c r="N66" s="4" t="s">
        <v>68</v>
      </c>
      <c r="O66" s="42" t="e" cm="1">
        <f t="array" ref="O66">SUMPRODUCT(LARGE(E66:N66,{1,2,3,4,5,6,7,8}))</f>
        <v>#NUM!</v>
      </c>
      <c r="P66" s="7">
        <f>COUNT(E66:N66)</f>
        <v>1</v>
      </c>
      <c r="Q66" s="23">
        <f>MAX(E66:N66)</f>
        <v>283</v>
      </c>
      <c r="R66" s="45">
        <f>SUM(E66:N66)</f>
        <v>283</v>
      </c>
      <c r="S66" s="50"/>
    </row>
    <row r="67" spans="1:19" ht="39" customHeight="1" thickTop="1" thickBot="1" x14ac:dyDescent="0.55000000000000004">
      <c r="A67" s="2">
        <f t="shared" si="0"/>
        <v>61</v>
      </c>
      <c r="B67" s="28">
        <v>1</v>
      </c>
      <c r="C67" s="29" t="s">
        <v>32</v>
      </c>
      <c r="D67" s="30" t="s">
        <v>34</v>
      </c>
      <c r="E67" s="22">
        <v>283</v>
      </c>
      <c r="F67" s="4" t="s">
        <v>68</v>
      </c>
      <c r="G67" s="4" t="s">
        <v>68</v>
      </c>
      <c r="H67" s="4" t="s">
        <v>68</v>
      </c>
      <c r="I67" s="4" t="s">
        <v>68</v>
      </c>
      <c r="J67" s="4" t="s">
        <v>68</v>
      </c>
      <c r="K67" s="4" t="s">
        <v>68</v>
      </c>
      <c r="L67" s="4" t="s">
        <v>68</v>
      </c>
      <c r="M67" s="4" t="s">
        <v>68</v>
      </c>
      <c r="N67" s="4" t="s">
        <v>68</v>
      </c>
      <c r="O67" s="42" t="e" cm="1">
        <f t="array" ref="O67">SUMPRODUCT(LARGE(E67:N67,{1,2,3,4,5,6,7,8}))</f>
        <v>#NUM!</v>
      </c>
      <c r="P67" s="7">
        <f>COUNT(E67:N67)</f>
        <v>1</v>
      </c>
      <c r="Q67" s="23">
        <f>MAX(E67:N67)</f>
        <v>283</v>
      </c>
      <c r="R67" s="45">
        <f>SUM(E67:N67)</f>
        <v>283</v>
      </c>
      <c r="S67" s="50"/>
    </row>
    <row r="68" spans="1:19" ht="39" customHeight="1" thickTop="1" thickBot="1" x14ac:dyDescent="0.55000000000000004">
      <c r="A68" s="2">
        <f t="shared" si="0"/>
        <v>62</v>
      </c>
      <c r="B68" s="28">
        <v>1</v>
      </c>
      <c r="C68" s="29" t="s">
        <v>41</v>
      </c>
      <c r="D68" s="30" t="s">
        <v>69</v>
      </c>
      <c r="E68" s="22" t="s">
        <v>68</v>
      </c>
      <c r="F68" s="4">
        <v>282</v>
      </c>
      <c r="G68" s="4" t="s">
        <v>68</v>
      </c>
      <c r="H68" s="4" t="s">
        <v>68</v>
      </c>
      <c r="I68" s="4" t="s">
        <v>68</v>
      </c>
      <c r="J68" s="4" t="s">
        <v>68</v>
      </c>
      <c r="K68" s="4" t="s">
        <v>68</v>
      </c>
      <c r="L68" s="4" t="s">
        <v>68</v>
      </c>
      <c r="M68" s="4" t="s">
        <v>68</v>
      </c>
      <c r="N68" s="4" t="s">
        <v>68</v>
      </c>
      <c r="O68" s="42" t="e" cm="1">
        <f t="array" ref="O68">SUMPRODUCT(LARGE(E68:N68,{1,2,3,4,5,6,7,8}))</f>
        <v>#NUM!</v>
      </c>
      <c r="P68" s="7">
        <f>COUNT(E68:N68)</f>
        <v>1</v>
      </c>
      <c r="Q68" s="23">
        <f>MAX(E68:N68)</f>
        <v>282</v>
      </c>
      <c r="R68" s="45">
        <f>SUM(E68:N68)</f>
        <v>282</v>
      </c>
      <c r="S68" s="50"/>
    </row>
    <row r="69" spans="1:19" ht="39" customHeight="1" thickTop="1" thickBot="1" x14ac:dyDescent="0.55000000000000004">
      <c r="A69" s="2">
        <f t="shared" si="0"/>
        <v>63</v>
      </c>
      <c r="B69" s="28">
        <v>1</v>
      </c>
      <c r="C69" s="29" t="s">
        <v>55</v>
      </c>
      <c r="D69" s="30" t="s">
        <v>88</v>
      </c>
      <c r="E69" s="22" t="s">
        <v>68</v>
      </c>
      <c r="F69" s="4" t="s">
        <v>68</v>
      </c>
      <c r="G69" s="4">
        <v>276</v>
      </c>
      <c r="H69" s="4" t="s">
        <v>68</v>
      </c>
      <c r="I69" s="4" t="s">
        <v>68</v>
      </c>
      <c r="J69" s="4" t="s">
        <v>68</v>
      </c>
      <c r="K69" s="4" t="s">
        <v>68</v>
      </c>
      <c r="L69" s="4" t="s">
        <v>68</v>
      </c>
      <c r="M69" s="4" t="s">
        <v>68</v>
      </c>
      <c r="N69" s="4" t="s">
        <v>68</v>
      </c>
      <c r="O69" s="42" t="e" cm="1">
        <f t="array" ref="O69">SUMPRODUCT(LARGE(E69:N69,{1,2,3,4,5,6,7,8}))</f>
        <v>#NUM!</v>
      </c>
      <c r="P69" s="7">
        <f>COUNT(E69:N69)</f>
        <v>1</v>
      </c>
      <c r="Q69" s="23">
        <f>MAX(E69:N69)</f>
        <v>276</v>
      </c>
      <c r="R69" s="45">
        <f>SUM(E69:N69)</f>
        <v>276</v>
      </c>
      <c r="S69" s="50"/>
    </row>
    <row r="70" spans="1:19" ht="39" customHeight="1" thickTop="1" thickBot="1" x14ac:dyDescent="0.55000000000000004">
      <c r="A70" s="2">
        <f t="shared" si="0"/>
        <v>64</v>
      </c>
      <c r="B70" s="28">
        <v>1</v>
      </c>
      <c r="C70" s="34" t="s">
        <v>57</v>
      </c>
      <c r="D70" s="35" t="s">
        <v>59</v>
      </c>
      <c r="E70" s="22" t="s">
        <v>68</v>
      </c>
      <c r="F70" s="4" t="s">
        <v>68</v>
      </c>
      <c r="G70" s="4" t="s">
        <v>68</v>
      </c>
      <c r="H70" s="4">
        <v>274</v>
      </c>
      <c r="I70" s="4" t="s">
        <v>68</v>
      </c>
      <c r="J70" s="4" t="s">
        <v>68</v>
      </c>
      <c r="K70" s="4" t="s">
        <v>68</v>
      </c>
      <c r="L70" s="4" t="s">
        <v>68</v>
      </c>
      <c r="M70" s="4" t="s">
        <v>68</v>
      </c>
      <c r="N70" s="4" t="s">
        <v>68</v>
      </c>
      <c r="O70" s="42" t="e" cm="1">
        <f t="array" ref="O70">SUMPRODUCT(LARGE(E70:N70,{1,2,3,4,5,6,7,8}))</f>
        <v>#NUM!</v>
      </c>
      <c r="P70" s="7">
        <f>COUNT(E70:N70)</f>
        <v>1</v>
      </c>
      <c r="Q70" s="23">
        <f>MAX(E70:N70)</f>
        <v>274</v>
      </c>
      <c r="R70" s="45">
        <f>SUM(E70:N70)</f>
        <v>274</v>
      </c>
      <c r="S70" s="50"/>
    </row>
    <row r="71" spans="1:19" ht="39" customHeight="1" thickTop="1" thickBot="1" x14ac:dyDescent="0.55000000000000004">
      <c r="A71" s="2">
        <f t="shared" si="0"/>
        <v>65</v>
      </c>
      <c r="B71" s="28">
        <v>1</v>
      </c>
      <c r="C71" s="29" t="s">
        <v>22</v>
      </c>
      <c r="D71" s="30" t="s">
        <v>141</v>
      </c>
      <c r="E71" s="22" t="s">
        <v>68</v>
      </c>
      <c r="F71" s="4" t="s">
        <v>68</v>
      </c>
      <c r="G71" s="4" t="s">
        <v>68</v>
      </c>
      <c r="H71" s="4" t="s">
        <v>68</v>
      </c>
      <c r="I71" s="4" t="s">
        <v>68</v>
      </c>
      <c r="J71" s="4">
        <v>140</v>
      </c>
      <c r="K71" s="4" t="s">
        <v>68</v>
      </c>
      <c r="L71" s="4" t="s">
        <v>68</v>
      </c>
      <c r="M71" s="4" t="s">
        <v>68</v>
      </c>
      <c r="N71" s="4" t="s">
        <v>68</v>
      </c>
      <c r="O71" s="42" t="e" cm="1">
        <f t="array" ref="O71">SUMPRODUCT(LARGE(E71:N71,{1,2,3,4,5,6,7,8}))</f>
        <v>#NUM!</v>
      </c>
      <c r="P71" s="7">
        <f>COUNT(E71:N71)</f>
        <v>1</v>
      </c>
      <c r="Q71" s="23">
        <f>MAX(E71:N71)</f>
        <v>140</v>
      </c>
      <c r="R71" s="45">
        <f>SUM(E71:N71)</f>
        <v>140</v>
      </c>
      <c r="S71" s="50"/>
    </row>
    <row r="72" spans="1:19" ht="39" customHeight="1" thickTop="1" thickBot="1" x14ac:dyDescent="0.55000000000000004">
      <c r="A72" s="2">
        <f t="shared" si="0"/>
        <v>66</v>
      </c>
      <c r="B72" s="28">
        <v>1</v>
      </c>
      <c r="C72" s="29" t="s">
        <v>61</v>
      </c>
      <c r="D72" s="30" t="s">
        <v>105</v>
      </c>
      <c r="E72" s="22" t="s">
        <v>68</v>
      </c>
      <c r="F72" s="4" t="s">
        <v>68</v>
      </c>
      <c r="G72" s="4" t="s">
        <v>68</v>
      </c>
      <c r="H72" s="4" t="s">
        <v>68</v>
      </c>
      <c r="I72" s="4" t="s">
        <v>68</v>
      </c>
      <c r="J72" s="4">
        <v>140</v>
      </c>
      <c r="K72" s="4" t="s">
        <v>68</v>
      </c>
      <c r="L72" s="4" t="s">
        <v>68</v>
      </c>
      <c r="M72" s="4" t="s">
        <v>68</v>
      </c>
      <c r="N72" s="4" t="s">
        <v>68</v>
      </c>
      <c r="O72" s="42" t="e" cm="1">
        <f t="array" ref="O72">SUMPRODUCT(LARGE(E72:N72,{1,2,3,4,5,6,7,8}))</f>
        <v>#NUM!</v>
      </c>
      <c r="P72" s="7">
        <f>COUNT(E72:N72)</f>
        <v>1</v>
      </c>
      <c r="Q72" s="23">
        <f>MAX(E72:N72)</f>
        <v>140</v>
      </c>
      <c r="R72" s="45">
        <f>SUM(E72:N72)</f>
        <v>140</v>
      </c>
      <c r="S72" s="50"/>
    </row>
    <row r="73" spans="1:19" ht="39" customHeight="1" thickTop="1" thickBot="1" x14ac:dyDescent="0.4">
      <c r="A73" s="2">
        <f t="shared" si="0"/>
        <v>67</v>
      </c>
      <c r="B73" s="28">
        <v>1</v>
      </c>
      <c r="C73" s="37" t="s">
        <v>133</v>
      </c>
      <c r="D73" s="38" t="s">
        <v>116</v>
      </c>
      <c r="E73" s="22" t="s">
        <v>68</v>
      </c>
      <c r="F73" s="4" t="s">
        <v>68</v>
      </c>
      <c r="G73" s="4" t="s">
        <v>68</v>
      </c>
      <c r="H73" s="4" t="s">
        <v>68</v>
      </c>
      <c r="I73" s="4">
        <v>136</v>
      </c>
      <c r="J73" s="4" t="s">
        <v>68</v>
      </c>
      <c r="K73" s="4" t="s">
        <v>68</v>
      </c>
      <c r="L73" s="4" t="s">
        <v>68</v>
      </c>
      <c r="M73" s="4" t="s">
        <v>68</v>
      </c>
      <c r="N73" s="4" t="s">
        <v>68</v>
      </c>
      <c r="O73" s="42" t="e" cm="1">
        <f t="array" ref="O73">SUMPRODUCT(LARGE(E73:N73,{1,2,3,4,5,6,7,8}))</f>
        <v>#NUM!</v>
      </c>
      <c r="P73" s="7">
        <f>COUNT(E73:N73)</f>
        <v>1</v>
      </c>
      <c r="Q73" s="23">
        <f>MAX(E73:N73)</f>
        <v>136</v>
      </c>
      <c r="R73" s="45">
        <f>SUM(E73:N73)</f>
        <v>136</v>
      </c>
      <c r="S73" s="50"/>
    </row>
    <row r="74" spans="1:19" ht="39" customHeight="1" thickTop="1" thickBot="1" x14ac:dyDescent="0.4">
      <c r="A74" s="2">
        <f t="shared" ref="A74:A98" si="2">A73+1</f>
        <v>68</v>
      </c>
      <c r="B74" s="28">
        <v>1</v>
      </c>
      <c r="C74" s="37" t="s">
        <v>133</v>
      </c>
      <c r="D74" s="38" t="s">
        <v>111</v>
      </c>
      <c r="E74" s="22" t="s">
        <v>68</v>
      </c>
      <c r="F74" s="4" t="s">
        <v>68</v>
      </c>
      <c r="G74" s="4" t="s">
        <v>68</v>
      </c>
      <c r="H74" s="4" t="s">
        <v>68</v>
      </c>
      <c r="I74" s="4">
        <v>136</v>
      </c>
      <c r="J74" s="4" t="s">
        <v>68</v>
      </c>
      <c r="K74" s="4" t="s">
        <v>68</v>
      </c>
      <c r="L74" s="4" t="s">
        <v>68</v>
      </c>
      <c r="M74" s="4" t="s">
        <v>68</v>
      </c>
      <c r="N74" s="4" t="s">
        <v>68</v>
      </c>
      <c r="O74" s="42" t="e" cm="1">
        <f t="array" ref="O74">SUMPRODUCT(LARGE(E74:N74,{1,2,3,4,5,6,7,8}))</f>
        <v>#NUM!</v>
      </c>
      <c r="P74" s="7">
        <f>COUNT(E74:N74)</f>
        <v>1</v>
      </c>
      <c r="Q74" s="23">
        <f>MAX(E74:N74)</f>
        <v>136</v>
      </c>
      <c r="R74" s="45">
        <f>SUM(E74:N74)</f>
        <v>136</v>
      </c>
      <c r="S74" s="50"/>
    </row>
    <row r="75" spans="1:19" ht="39" customHeight="1" thickTop="1" thickBot="1" x14ac:dyDescent="0.55000000000000004">
      <c r="A75" s="2">
        <f t="shared" si="2"/>
        <v>69</v>
      </c>
      <c r="B75" s="28">
        <v>1</v>
      </c>
      <c r="C75" s="29" t="s">
        <v>134</v>
      </c>
      <c r="D75" s="30" t="s">
        <v>82</v>
      </c>
      <c r="E75" s="22" t="s">
        <v>68</v>
      </c>
      <c r="F75" s="4" t="s">
        <v>68</v>
      </c>
      <c r="G75" s="4">
        <v>136</v>
      </c>
      <c r="H75" s="4" t="s">
        <v>68</v>
      </c>
      <c r="I75" s="4" t="s">
        <v>68</v>
      </c>
      <c r="J75" s="4" t="s">
        <v>68</v>
      </c>
      <c r="K75" s="4" t="s">
        <v>68</v>
      </c>
      <c r="L75" s="4" t="s">
        <v>68</v>
      </c>
      <c r="M75" s="4" t="s">
        <v>68</v>
      </c>
      <c r="N75" s="4" t="s">
        <v>68</v>
      </c>
      <c r="O75" s="42" t="e" cm="1">
        <f t="array" ref="O75">SUMPRODUCT(LARGE(E75:N75,{1,2,3,4,5,6,7,8}))</f>
        <v>#NUM!</v>
      </c>
      <c r="P75" s="7">
        <f>COUNT(E75:N75)</f>
        <v>1</v>
      </c>
      <c r="Q75" s="23">
        <f>MAX(E75:N75)</f>
        <v>136</v>
      </c>
      <c r="R75" s="45">
        <f>SUM(E75:N75)</f>
        <v>136</v>
      </c>
      <c r="S75" s="50"/>
    </row>
    <row r="76" spans="1:19" ht="39" customHeight="1" thickTop="1" thickBot="1" x14ac:dyDescent="0.55000000000000004">
      <c r="A76" s="2">
        <f t="shared" si="2"/>
        <v>70</v>
      </c>
      <c r="B76" s="28">
        <v>1</v>
      </c>
      <c r="C76" s="29" t="s">
        <v>138</v>
      </c>
      <c r="D76" s="30" t="s">
        <v>129</v>
      </c>
      <c r="E76" s="22" t="s">
        <v>68</v>
      </c>
      <c r="F76" s="4" t="s">
        <v>68</v>
      </c>
      <c r="G76" s="4" t="s">
        <v>68</v>
      </c>
      <c r="H76" s="4" t="s">
        <v>68</v>
      </c>
      <c r="I76" s="4">
        <v>136</v>
      </c>
      <c r="J76" s="4" t="s">
        <v>68</v>
      </c>
      <c r="K76" s="4" t="s">
        <v>68</v>
      </c>
      <c r="L76" s="4" t="s">
        <v>68</v>
      </c>
      <c r="M76" s="4" t="s">
        <v>68</v>
      </c>
      <c r="N76" s="4" t="s">
        <v>68</v>
      </c>
      <c r="O76" s="42" t="e" cm="1">
        <f t="array" ref="O76">SUMPRODUCT(LARGE(E76:N76,{1,2,3,4,5,6,7,8}))</f>
        <v>#NUM!</v>
      </c>
      <c r="P76" s="7">
        <f>COUNT(E76:N76)</f>
        <v>1</v>
      </c>
      <c r="Q76" s="23">
        <f>MAX(E76:N76)</f>
        <v>136</v>
      </c>
      <c r="R76" s="45">
        <f>SUM(E76:N76)</f>
        <v>136</v>
      </c>
      <c r="S76" s="50"/>
    </row>
    <row r="77" spans="1:19" ht="39" customHeight="1" thickTop="1" thickBot="1" x14ac:dyDescent="0.55000000000000004">
      <c r="A77" s="2">
        <f t="shared" si="2"/>
        <v>71</v>
      </c>
      <c r="B77" s="33">
        <v>1</v>
      </c>
      <c r="C77" s="29" t="s">
        <v>55</v>
      </c>
      <c r="D77" s="30" t="s">
        <v>96</v>
      </c>
      <c r="E77" s="22" t="s">
        <v>68</v>
      </c>
      <c r="F77" s="4" t="s">
        <v>68</v>
      </c>
      <c r="G77" s="4">
        <v>136</v>
      </c>
      <c r="H77" s="4" t="s">
        <v>68</v>
      </c>
      <c r="I77" s="4" t="s">
        <v>68</v>
      </c>
      <c r="J77" s="4" t="s">
        <v>68</v>
      </c>
      <c r="K77" s="4" t="s">
        <v>68</v>
      </c>
      <c r="L77" s="4" t="s">
        <v>68</v>
      </c>
      <c r="M77" s="4" t="s">
        <v>68</v>
      </c>
      <c r="N77" s="4" t="s">
        <v>68</v>
      </c>
      <c r="O77" s="42" t="e" cm="1">
        <f t="array" ref="O77">SUMPRODUCT(LARGE(E77:N77,{1,2,3,4,5,6,7,8}))</f>
        <v>#NUM!</v>
      </c>
      <c r="P77" s="7">
        <f>COUNT(E77:N77)</f>
        <v>1</v>
      </c>
      <c r="Q77" s="23">
        <f>MAX(E77:N77)</f>
        <v>136</v>
      </c>
      <c r="R77" s="45">
        <f>SUM(E77:N77)</f>
        <v>136</v>
      </c>
      <c r="S77" s="50"/>
    </row>
    <row r="78" spans="1:19" ht="39" customHeight="1" thickTop="1" thickBot="1" x14ac:dyDescent="0.55000000000000004">
      <c r="A78" s="2">
        <f t="shared" si="2"/>
        <v>72</v>
      </c>
      <c r="B78" s="33">
        <v>1</v>
      </c>
      <c r="C78" s="29" t="s">
        <v>135</v>
      </c>
      <c r="D78" s="30" t="s">
        <v>84</v>
      </c>
      <c r="E78" s="22" t="s">
        <v>68</v>
      </c>
      <c r="F78" s="4" t="s">
        <v>68</v>
      </c>
      <c r="G78" s="4">
        <v>136</v>
      </c>
      <c r="H78" s="4" t="s">
        <v>68</v>
      </c>
      <c r="I78" s="4" t="s">
        <v>68</v>
      </c>
      <c r="J78" s="4" t="s">
        <v>68</v>
      </c>
      <c r="K78" s="4" t="s">
        <v>68</v>
      </c>
      <c r="L78" s="4" t="s">
        <v>68</v>
      </c>
      <c r="M78" s="4" t="s">
        <v>68</v>
      </c>
      <c r="N78" s="4" t="s">
        <v>68</v>
      </c>
      <c r="O78" s="42" t="e" cm="1">
        <f t="array" ref="O78">SUMPRODUCT(LARGE(E78:N78,{1,2,3,4,5,6,7,8}))</f>
        <v>#NUM!</v>
      </c>
      <c r="P78" s="7">
        <f>COUNT(E78:N78)</f>
        <v>1</v>
      </c>
      <c r="Q78" s="23">
        <f>MAX(E78:N78)</f>
        <v>136</v>
      </c>
      <c r="R78" s="45">
        <f>SUM(E78:N78)</f>
        <v>136</v>
      </c>
      <c r="S78" s="50"/>
    </row>
    <row r="79" spans="1:19" ht="39" customHeight="1" thickTop="1" thickBot="1" x14ac:dyDescent="0.45">
      <c r="A79" s="2">
        <f t="shared" si="2"/>
        <v>73</v>
      </c>
      <c r="B79" s="33">
        <v>1</v>
      </c>
      <c r="C79" s="29" t="s">
        <v>125</v>
      </c>
      <c r="D79" s="39" t="s">
        <v>126</v>
      </c>
      <c r="E79" s="22" t="s">
        <v>68</v>
      </c>
      <c r="F79" s="4" t="s">
        <v>68</v>
      </c>
      <c r="G79" s="4" t="s">
        <v>68</v>
      </c>
      <c r="H79" s="4" t="s">
        <v>68</v>
      </c>
      <c r="I79" s="4">
        <v>136</v>
      </c>
      <c r="J79" s="4" t="s">
        <v>68</v>
      </c>
      <c r="K79" s="4" t="s">
        <v>68</v>
      </c>
      <c r="L79" s="4" t="s">
        <v>68</v>
      </c>
      <c r="M79" s="4" t="s">
        <v>68</v>
      </c>
      <c r="N79" s="4" t="s">
        <v>68</v>
      </c>
      <c r="O79" s="42" t="e" cm="1">
        <f t="array" ref="O79">SUMPRODUCT(LARGE(E79:N79,{1,2,3,4,5,6,7,8}))</f>
        <v>#NUM!</v>
      </c>
      <c r="P79" s="7">
        <f>COUNT(E79:N79)</f>
        <v>1</v>
      </c>
      <c r="Q79" s="23">
        <f>MAX(E79:N79)</f>
        <v>136</v>
      </c>
      <c r="R79" s="45">
        <f>SUM(E79:N79)</f>
        <v>136</v>
      </c>
      <c r="S79" s="50"/>
    </row>
    <row r="80" spans="1:19" ht="39" customHeight="1" thickTop="1" thickBot="1" x14ac:dyDescent="0.55000000000000004">
      <c r="A80" s="2">
        <f t="shared" si="2"/>
        <v>74</v>
      </c>
      <c r="B80" s="28">
        <v>1</v>
      </c>
      <c r="C80" s="29" t="s">
        <v>136</v>
      </c>
      <c r="D80" s="30" t="s">
        <v>101</v>
      </c>
      <c r="E80" s="22" t="s">
        <v>68</v>
      </c>
      <c r="F80" s="4" t="s">
        <v>68</v>
      </c>
      <c r="G80" s="4" t="s">
        <v>68</v>
      </c>
      <c r="H80" s="4">
        <v>134</v>
      </c>
      <c r="I80" s="4" t="s">
        <v>68</v>
      </c>
      <c r="J80" s="4" t="s">
        <v>68</v>
      </c>
      <c r="K80" s="4" t="s">
        <v>68</v>
      </c>
      <c r="L80" s="4" t="s">
        <v>68</v>
      </c>
      <c r="M80" s="4" t="s">
        <v>68</v>
      </c>
      <c r="N80" s="4" t="s">
        <v>68</v>
      </c>
      <c r="O80" s="42" t="e" cm="1">
        <f t="array" ref="O80">SUMPRODUCT(LARGE(E80:N80,{1,2,3,4,5,6,7,8}))</f>
        <v>#NUM!</v>
      </c>
      <c r="P80" s="7">
        <f>COUNT(E80:N80)</f>
        <v>1</v>
      </c>
      <c r="Q80" s="23">
        <f>MAX(E80:N80)</f>
        <v>134</v>
      </c>
      <c r="R80" s="45">
        <f>SUM(E80:N80)</f>
        <v>134</v>
      </c>
      <c r="S80" s="50"/>
    </row>
    <row r="81" spans="1:19" ht="39" customHeight="1" thickTop="1" thickBot="1" x14ac:dyDescent="0.55000000000000004">
      <c r="A81" s="2">
        <f t="shared" si="2"/>
        <v>75</v>
      </c>
      <c r="B81" s="28">
        <v>1</v>
      </c>
      <c r="C81" s="29" t="s">
        <v>136</v>
      </c>
      <c r="D81" s="30" t="s">
        <v>102</v>
      </c>
      <c r="E81" s="22" t="s">
        <v>68</v>
      </c>
      <c r="F81" s="4" t="s">
        <v>68</v>
      </c>
      <c r="G81" s="4" t="s">
        <v>68</v>
      </c>
      <c r="H81" s="4">
        <v>134</v>
      </c>
      <c r="I81" s="4" t="s">
        <v>68</v>
      </c>
      <c r="J81" s="4" t="s">
        <v>68</v>
      </c>
      <c r="K81" s="4" t="s">
        <v>68</v>
      </c>
      <c r="L81" s="4" t="s">
        <v>68</v>
      </c>
      <c r="M81" s="4" t="s">
        <v>68</v>
      </c>
      <c r="N81" s="4" t="s">
        <v>68</v>
      </c>
      <c r="O81" s="42" t="e" cm="1">
        <f t="array" ref="O81">SUMPRODUCT(LARGE(E81:N81,{1,2,3,4,5,6,7,8}))</f>
        <v>#NUM!</v>
      </c>
      <c r="P81" s="7">
        <f>COUNT(E81:N81)</f>
        <v>1</v>
      </c>
      <c r="Q81" s="23">
        <f>MAX(E81:N81)</f>
        <v>134</v>
      </c>
      <c r="R81" s="45">
        <f>SUM(E81:N81)</f>
        <v>134</v>
      </c>
      <c r="S81" s="50"/>
    </row>
    <row r="82" spans="1:19" ht="39" customHeight="1" thickTop="1" thickBot="1" x14ac:dyDescent="0.4">
      <c r="A82" s="2">
        <f t="shared" si="2"/>
        <v>76</v>
      </c>
      <c r="B82" s="28">
        <v>1</v>
      </c>
      <c r="C82" s="37" t="s">
        <v>133</v>
      </c>
      <c r="D82" s="38" t="s">
        <v>115</v>
      </c>
      <c r="E82" s="22" t="s">
        <v>68</v>
      </c>
      <c r="F82" s="4" t="s">
        <v>68</v>
      </c>
      <c r="G82" s="4" t="s">
        <v>68</v>
      </c>
      <c r="H82" s="4" t="s">
        <v>68</v>
      </c>
      <c r="I82" s="4" t="s">
        <v>68</v>
      </c>
      <c r="J82" s="4" t="s">
        <v>68</v>
      </c>
      <c r="K82" s="4" t="s">
        <v>68</v>
      </c>
      <c r="L82" s="4" t="s">
        <v>68</v>
      </c>
      <c r="M82" s="4" t="s">
        <v>68</v>
      </c>
      <c r="N82" s="4" t="s">
        <v>68</v>
      </c>
      <c r="O82" s="42" t="e" cm="1">
        <f t="array" ref="O82">SUMPRODUCT(LARGE(E82:N82,{1,2,3,4,5,6,7,8}))</f>
        <v>#NUM!</v>
      </c>
      <c r="P82" s="7">
        <f t="shared" ref="P71:P94" si="3">COUNT(E82:N82)</f>
        <v>0</v>
      </c>
      <c r="Q82" s="23">
        <f t="shared" ref="Q71:Q94" si="4">MAX(E82:N82)</f>
        <v>0</v>
      </c>
      <c r="R82" s="45">
        <f t="shared" ref="R71:R93" si="5">SUM(E82:N82)</f>
        <v>0</v>
      </c>
      <c r="S82" s="50"/>
    </row>
    <row r="83" spans="1:19" ht="39" customHeight="1" thickTop="1" thickBot="1" x14ac:dyDescent="0.4">
      <c r="A83" s="2">
        <f t="shared" si="2"/>
        <v>77</v>
      </c>
      <c r="B83" s="28">
        <v>1</v>
      </c>
      <c r="C83" s="37" t="s">
        <v>133</v>
      </c>
      <c r="D83" s="38" t="s">
        <v>112</v>
      </c>
      <c r="E83" s="22" t="s">
        <v>68</v>
      </c>
      <c r="F83" s="4" t="s">
        <v>68</v>
      </c>
      <c r="G83" s="4" t="s">
        <v>68</v>
      </c>
      <c r="H83" s="4" t="s">
        <v>68</v>
      </c>
      <c r="I83" s="4" t="s">
        <v>68</v>
      </c>
      <c r="J83" s="4" t="s">
        <v>68</v>
      </c>
      <c r="K83" s="4" t="s">
        <v>68</v>
      </c>
      <c r="L83" s="4" t="s">
        <v>68</v>
      </c>
      <c r="M83" s="4" t="s">
        <v>68</v>
      </c>
      <c r="N83" s="4" t="s">
        <v>68</v>
      </c>
      <c r="O83" s="42" t="e" cm="1">
        <f t="array" ref="O83">SUMPRODUCT(LARGE(E83:N83,{1,2,3,4,5,6,7,8}))</f>
        <v>#NUM!</v>
      </c>
      <c r="P83" s="7">
        <f t="shared" si="3"/>
        <v>0</v>
      </c>
      <c r="Q83" s="23">
        <f t="shared" si="4"/>
        <v>0</v>
      </c>
      <c r="R83" s="45">
        <f t="shared" si="5"/>
        <v>0</v>
      </c>
      <c r="S83" s="50"/>
    </row>
    <row r="84" spans="1:19" ht="39" customHeight="1" thickTop="1" thickBot="1" x14ac:dyDescent="0.55000000000000004">
      <c r="A84" s="2">
        <f t="shared" si="2"/>
        <v>78</v>
      </c>
      <c r="B84" s="28">
        <v>1</v>
      </c>
      <c r="C84" s="29" t="s">
        <v>138</v>
      </c>
      <c r="D84" s="30" t="s">
        <v>121</v>
      </c>
      <c r="E84" s="22" t="s">
        <v>68</v>
      </c>
      <c r="F84" s="4" t="s">
        <v>68</v>
      </c>
      <c r="G84" s="4" t="s">
        <v>68</v>
      </c>
      <c r="H84" s="4" t="s">
        <v>68</v>
      </c>
      <c r="I84" s="4" t="s">
        <v>68</v>
      </c>
      <c r="J84" s="4" t="s">
        <v>68</v>
      </c>
      <c r="K84" s="4" t="s">
        <v>68</v>
      </c>
      <c r="L84" s="4" t="s">
        <v>68</v>
      </c>
      <c r="M84" s="4" t="s">
        <v>68</v>
      </c>
      <c r="N84" s="4" t="s">
        <v>68</v>
      </c>
      <c r="O84" s="42" t="e" cm="1">
        <f t="array" ref="O84">SUMPRODUCT(LARGE(E84:N84,{1,2,3,4,5,6,7,8}))</f>
        <v>#NUM!</v>
      </c>
      <c r="P84" s="7">
        <f t="shared" si="3"/>
        <v>0</v>
      </c>
      <c r="Q84" s="23">
        <f t="shared" si="4"/>
        <v>0</v>
      </c>
      <c r="R84" s="45">
        <f t="shared" si="5"/>
        <v>0</v>
      </c>
      <c r="S84" s="50"/>
    </row>
    <row r="85" spans="1:19" ht="39" customHeight="1" thickTop="1" thickBot="1" x14ac:dyDescent="0.55000000000000004">
      <c r="A85" s="2">
        <f t="shared" si="2"/>
        <v>79</v>
      </c>
      <c r="B85" s="28">
        <v>1</v>
      </c>
      <c r="C85" s="29" t="s">
        <v>138</v>
      </c>
      <c r="D85" s="30" t="s">
        <v>122</v>
      </c>
      <c r="E85" s="22" t="s">
        <v>68</v>
      </c>
      <c r="F85" s="4" t="s">
        <v>68</v>
      </c>
      <c r="G85" s="4" t="s">
        <v>68</v>
      </c>
      <c r="H85" s="4" t="s">
        <v>68</v>
      </c>
      <c r="I85" s="4" t="s">
        <v>68</v>
      </c>
      <c r="J85" s="4" t="s">
        <v>68</v>
      </c>
      <c r="K85" s="4" t="s">
        <v>68</v>
      </c>
      <c r="L85" s="4" t="s">
        <v>68</v>
      </c>
      <c r="M85" s="4" t="s">
        <v>68</v>
      </c>
      <c r="N85" s="4" t="s">
        <v>68</v>
      </c>
      <c r="O85" s="42" t="e" cm="1">
        <f t="array" ref="O85">SUMPRODUCT(LARGE(E85:N85,{1,2,3,4,5,6,7,8}))</f>
        <v>#NUM!</v>
      </c>
      <c r="P85" s="7">
        <f t="shared" si="3"/>
        <v>0</v>
      </c>
      <c r="Q85" s="23">
        <f t="shared" si="4"/>
        <v>0</v>
      </c>
      <c r="R85" s="45">
        <f t="shared" si="5"/>
        <v>0</v>
      </c>
      <c r="S85" s="50"/>
    </row>
    <row r="86" spans="1:19" ht="39" customHeight="1" thickTop="1" thickBot="1" x14ac:dyDescent="0.45">
      <c r="A86" s="2">
        <f t="shared" si="2"/>
        <v>80</v>
      </c>
      <c r="B86" s="28">
        <v>1</v>
      </c>
      <c r="C86" s="29" t="s">
        <v>123</v>
      </c>
      <c r="D86" s="39" t="s">
        <v>124</v>
      </c>
      <c r="E86" s="22" t="s">
        <v>68</v>
      </c>
      <c r="F86" s="14" t="s">
        <v>68</v>
      </c>
      <c r="G86" s="14" t="s">
        <v>68</v>
      </c>
      <c r="H86" s="14" t="s">
        <v>68</v>
      </c>
      <c r="I86" s="14" t="s">
        <v>68</v>
      </c>
      <c r="J86" s="14" t="s">
        <v>68</v>
      </c>
      <c r="K86" s="14" t="s">
        <v>68</v>
      </c>
      <c r="L86" s="14" t="s">
        <v>68</v>
      </c>
      <c r="M86" s="14" t="s">
        <v>68</v>
      </c>
      <c r="N86" s="14" t="s">
        <v>68</v>
      </c>
      <c r="O86" s="43" t="e" cm="1">
        <f t="array" ref="O86">SUMPRODUCT(LARGE(E86:N86,{1,2,3,4,5,6,7,8}))</f>
        <v>#NUM!</v>
      </c>
      <c r="P86" s="7">
        <f t="shared" si="3"/>
        <v>0</v>
      </c>
      <c r="Q86" s="23">
        <f t="shared" si="4"/>
        <v>0</v>
      </c>
      <c r="R86" s="45">
        <f t="shared" si="5"/>
        <v>0</v>
      </c>
      <c r="S86" s="50"/>
    </row>
    <row r="87" spans="1:19" ht="39" customHeight="1" thickTop="1" thickBot="1" x14ac:dyDescent="0.55000000000000004">
      <c r="A87" s="2">
        <f t="shared" si="2"/>
        <v>81</v>
      </c>
      <c r="B87" s="28">
        <v>1</v>
      </c>
      <c r="C87" s="29" t="s">
        <v>55</v>
      </c>
      <c r="D87" s="30" t="s">
        <v>98</v>
      </c>
      <c r="E87" s="22" t="s">
        <v>68</v>
      </c>
      <c r="F87" s="14" t="s">
        <v>68</v>
      </c>
      <c r="G87" s="14" t="s">
        <v>68</v>
      </c>
      <c r="H87" s="14" t="s">
        <v>68</v>
      </c>
      <c r="I87" s="14" t="s">
        <v>68</v>
      </c>
      <c r="J87" s="14" t="s">
        <v>68</v>
      </c>
      <c r="K87" s="14" t="s">
        <v>68</v>
      </c>
      <c r="L87" s="14" t="s">
        <v>68</v>
      </c>
      <c r="M87" s="14" t="s">
        <v>68</v>
      </c>
      <c r="N87" s="14" t="s">
        <v>68</v>
      </c>
      <c r="O87" s="43" t="e" cm="1">
        <f t="array" ref="O87">SUMPRODUCT(LARGE(E87:N87,{1,2,3,4,5,6,7,8}))</f>
        <v>#NUM!</v>
      </c>
      <c r="P87" s="7">
        <f t="shared" si="3"/>
        <v>0</v>
      </c>
      <c r="Q87" s="23">
        <f t="shared" si="4"/>
        <v>0</v>
      </c>
      <c r="R87" s="45">
        <f t="shared" si="5"/>
        <v>0</v>
      </c>
      <c r="S87" s="50"/>
    </row>
    <row r="88" spans="1:19" ht="39" customHeight="1" thickTop="1" thickBot="1" x14ac:dyDescent="0.55000000000000004">
      <c r="A88" s="2">
        <f t="shared" si="2"/>
        <v>82</v>
      </c>
      <c r="B88" s="28">
        <v>1</v>
      </c>
      <c r="C88" s="29" t="s">
        <v>55</v>
      </c>
      <c r="D88" s="30" t="s">
        <v>120</v>
      </c>
      <c r="E88" s="22" t="s">
        <v>68</v>
      </c>
      <c r="F88" s="14" t="s">
        <v>68</v>
      </c>
      <c r="G88" s="14" t="s">
        <v>68</v>
      </c>
      <c r="H88" s="14" t="s">
        <v>68</v>
      </c>
      <c r="I88" s="14" t="s">
        <v>68</v>
      </c>
      <c r="J88" s="14" t="s">
        <v>68</v>
      </c>
      <c r="K88" s="14" t="s">
        <v>68</v>
      </c>
      <c r="L88" s="14" t="s">
        <v>68</v>
      </c>
      <c r="M88" s="14" t="s">
        <v>68</v>
      </c>
      <c r="N88" s="14" t="s">
        <v>68</v>
      </c>
      <c r="O88" s="43" t="e" cm="1">
        <f t="array" ref="O88">SUMPRODUCT(LARGE(E88:N88,{1,2,3,4,5,6,7,8}))</f>
        <v>#NUM!</v>
      </c>
      <c r="P88" s="7">
        <f t="shared" si="3"/>
        <v>0</v>
      </c>
      <c r="Q88" s="23">
        <f t="shared" si="4"/>
        <v>0</v>
      </c>
      <c r="R88" s="45">
        <f t="shared" si="5"/>
        <v>0</v>
      </c>
      <c r="S88" s="50"/>
    </row>
    <row r="89" spans="1:19" ht="39" customHeight="1" thickTop="1" thickBot="1" x14ac:dyDescent="0.55000000000000004">
      <c r="A89" s="2">
        <f t="shared" si="2"/>
        <v>83</v>
      </c>
      <c r="B89" s="28">
        <v>1</v>
      </c>
      <c r="C89" s="29" t="s">
        <v>55</v>
      </c>
      <c r="D89" s="30" t="s">
        <v>97</v>
      </c>
      <c r="E89" s="22" t="s">
        <v>68</v>
      </c>
      <c r="F89" s="14" t="s">
        <v>68</v>
      </c>
      <c r="G89" s="14" t="s">
        <v>68</v>
      </c>
      <c r="H89" s="14" t="s">
        <v>68</v>
      </c>
      <c r="I89" s="14" t="s">
        <v>68</v>
      </c>
      <c r="J89" s="14" t="s">
        <v>68</v>
      </c>
      <c r="K89" s="14" t="s">
        <v>68</v>
      </c>
      <c r="L89" s="14" t="s">
        <v>68</v>
      </c>
      <c r="M89" s="14" t="s">
        <v>68</v>
      </c>
      <c r="N89" s="14" t="s">
        <v>68</v>
      </c>
      <c r="O89" s="43" t="e" cm="1">
        <f t="array" ref="O89">SUMPRODUCT(LARGE(E89:N89,{1,2,3,4,5,6,7,8}))</f>
        <v>#NUM!</v>
      </c>
      <c r="P89" s="7">
        <f t="shared" si="3"/>
        <v>0</v>
      </c>
      <c r="Q89" s="23">
        <f t="shared" si="4"/>
        <v>0</v>
      </c>
      <c r="R89" s="45">
        <f t="shared" si="5"/>
        <v>0</v>
      </c>
      <c r="S89" s="50"/>
    </row>
    <row r="90" spans="1:19" ht="39" customHeight="1" thickTop="1" thickBot="1" x14ac:dyDescent="0.55000000000000004">
      <c r="A90" s="2">
        <f t="shared" si="2"/>
        <v>84</v>
      </c>
      <c r="B90" s="28">
        <v>1</v>
      </c>
      <c r="C90" s="29" t="s">
        <v>55</v>
      </c>
      <c r="D90" s="30" t="s">
        <v>99</v>
      </c>
      <c r="E90" s="22" t="s">
        <v>68</v>
      </c>
      <c r="F90" s="14" t="s">
        <v>68</v>
      </c>
      <c r="G90" s="14" t="s">
        <v>68</v>
      </c>
      <c r="H90" s="14" t="s">
        <v>68</v>
      </c>
      <c r="I90" s="14" t="s">
        <v>68</v>
      </c>
      <c r="J90" s="14" t="s">
        <v>68</v>
      </c>
      <c r="K90" s="14" t="s">
        <v>68</v>
      </c>
      <c r="L90" s="14" t="s">
        <v>68</v>
      </c>
      <c r="M90" s="14" t="s">
        <v>68</v>
      </c>
      <c r="N90" s="14" t="s">
        <v>68</v>
      </c>
      <c r="O90" s="43" t="e" cm="1">
        <f t="array" ref="O90">SUMPRODUCT(LARGE(E90:N90,{1,2,3,4,5,6,7,8}))</f>
        <v>#NUM!</v>
      </c>
      <c r="P90" s="7">
        <f t="shared" si="3"/>
        <v>0</v>
      </c>
      <c r="Q90" s="23">
        <f t="shared" si="4"/>
        <v>0</v>
      </c>
      <c r="R90" s="45">
        <f t="shared" si="5"/>
        <v>0</v>
      </c>
      <c r="S90" s="50"/>
    </row>
    <row r="91" spans="1:19" ht="39" customHeight="1" thickTop="1" thickBot="1" x14ac:dyDescent="0.55000000000000004">
      <c r="A91" s="2">
        <f t="shared" si="2"/>
        <v>85</v>
      </c>
      <c r="B91" s="28">
        <v>1</v>
      </c>
      <c r="C91" s="29" t="s">
        <v>135</v>
      </c>
      <c r="D91" s="40" t="s">
        <v>85</v>
      </c>
      <c r="E91" s="22" t="s">
        <v>68</v>
      </c>
      <c r="F91" s="14" t="s">
        <v>68</v>
      </c>
      <c r="G91" s="14" t="s">
        <v>68</v>
      </c>
      <c r="H91" s="14" t="s">
        <v>68</v>
      </c>
      <c r="I91" s="14" t="s">
        <v>68</v>
      </c>
      <c r="J91" s="14" t="s">
        <v>68</v>
      </c>
      <c r="K91" s="14" t="s">
        <v>68</v>
      </c>
      <c r="L91" s="14" t="s">
        <v>68</v>
      </c>
      <c r="M91" s="14" t="s">
        <v>68</v>
      </c>
      <c r="N91" s="14" t="s">
        <v>68</v>
      </c>
      <c r="O91" s="43" t="e" cm="1">
        <f t="array" ref="O91">SUMPRODUCT(LARGE(E91:N91,{1,2,3,4,5,6,7,8}))</f>
        <v>#NUM!</v>
      </c>
      <c r="P91" s="7">
        <f t="shared" si="3"/>
        <v>0</v>
      </c>
      <c r="Q91" s="23">
        <f t="shared" si="4"/>
        <v>0</v>
      </c>
      <c r="R91" s="45">
        <f t="shared" si="5"/>
        <v>0</v>
      </c>
      <c r="S91" s="50"/>
    </row>
    <row r="92" spans="1:19" ht="39" customHeight="1" thickTop="1" thickBot="1" x14ac:dyDescent="0.55000000000000004">
      <c r="A92" s="2">
        <f t="shared" si="2"/>
        <v>86</v>
      </c>
      <c r="B92" s="28"/>
      <c r="C92" s="34" t="s">
        <v>57</v>
      </c>
      <c r="D92" s="35" t="s">
        <v>60</v>
      </c>
      <c r="E92" s="22" t="s">
        <v>68</v>
      </c>
      <c r="F92" s="14" t="s">
        <v>68</v>
      </c>
      <c r="G92" s="14" t="s">
        <v>68</v>
      </c>
      <c r="H92" s="14" t="s">
        <v>68</v>
      </c>
      <c r="I92" s="14" t="s">
        <v>68</v>
      </c>
      <c r="J92" s="14" t="s">
        <v>68</v>
      </c>
      <c r="K92" s="14" t="s">
        <v>68</v>
      </c>
      <c r="L92" s="14" t="s">
        <v>68</v>
      </c>
      <c r="M92" s="14" t="s">
        <v>68</v>
      </c>
      <c r="N92" s="14" t="s">
        <v>68</v>
      </c>
      <c r="O92" s="43" t="e" cm="1">
        <f t="array" ref="O92">SUMPRODUCT(LARGE(E92:N92,{1,2,3,4,5,6,7,8}))</f>
        <v>#NUM!</v>
      </c>
      <c r="P92" s="7">
        <f t="shared" si="3"/>
        <v>0</v>
      </c>
      <c r="Q92" s="23">
        <f t="shared" si="4"/>
        <v>0</v>
      </c>
      <c r="R92" s="45">
        <f t="shared" si="5"/>
        <v>0</v>
      </c>
      <c r="S92" s="50"/>
    </row>
    <row r="93" spans="1:19" ht="39" customHeight="1" thickTop="1" thickBot="1" x14ac:dyDescent="0.55000000000000004">
      <c r="A93" s="2">
        <f t="shared" si="2"/>
        <v>87</v>
      </c>
      <c r="B93" s="28">
        <v>1</v>
      </c>
      <c r="C93" s="29" t="s">
        <v>61</v>
      </c>
      <c r="D93" s="30" t="s">
        <v>90</v>
      </c>
      <c r="E93" s="22" t="s">
        <v>68</v>
      </c>
      <c r="F93" s="14" t="s">
        <v>68</v>
      </c>
      <c r="G93" s="14" t="s">
        <v>68</v>
      </c>
      <c r="H93" s="14" t="s">
        <v>68</v>
      </c>
      <c r="I93" s="14" t="s">
        <v>68</v>
      </c>
      <c r="J93" s="14" t="s">
        <v>68</v>
      </c>
      <c r="K93" s="14" t="s">
        <v>68</v>
      </c>
      <c r="L93" s="14" t="s">
        <v>68</v>
      </c>
      <c r="M93" s="14" t="s">
        <v>68</v>
      </c>
      <c r="N93" s="14" t="s">
        <v>68</v>
      </c>
      <c r="O93" s="43" t="e" cm="1">
        <f t="array" ref="O93">SUMPRODUCT(LARGE(E93:N93,{1,2,3,4,5,6,7,8}))</f>
        <v>#NUM!</v>
      </c>
      <c r="P93" s="7">
        <f t="shared" si="3"/>
        <v>0</v>
      </c>
      <c r="Q93" s="23">
        <f t="shared" si="4"/>
        <v>0</v>
      </c>
      <c r="R93" s="45">
        <f t="shared" si="5"/>
        <v>0</v>
      </c>
      <c r="S93" s="50"/>
    </row>
    <row r="94" spans="1:19" ht="39" customHeight="1" thickTop="1" thickBot="1" x14ac:dyDescent="0.55000000000000004">
      <c r="A94" s="2">
        <f t="shared" si="2"/>
        <v>88</v>
      </c>
      <c r="B94" s="28"/>
      <c r="C94" s="29"/>
      <c r="D94" s="30"/>
      <c r="E94" s="22" t="s">
        <v>68</v>
      </c>
      <c r="F94" s="14" t="s">
        <v>68</v>
      </c>
      <c r="G94" s="14" t="s">
        <v>68</v>
      </c>
      <c r="H94" s="14" t="s">
        <v>68</v>
      </c>
      <c r="I94" s="14" t="s">
        <v>68</v>
      </c>
      <c r="J94" s="14" t="s">
        <v>68</v>
      </c>
      <c r="K94" s="14" t="s">
        <v>68</v>
      </c>
      <c r="L94" s="14" t="s">
        <v>68</v>
      </c>
      <c r="M94" s="14" t="s">
        <v>68</v>
      </c>
      <c r="N94" s="14" t="s">
        <v>68</v>
      </c>
      <c r="O94" s="43" t="e" cm="1">
        <f t="array" ref="O94">SUMPRODUCT(LARGE(E94:N94,{1,2,3,4,5,6,7,8}))</f>
        <v>#NUM!</v>
      </c>
      <c r="P94" s="7">
        <f t="shared" si="3"/>
        <v>0</v>
      </c>
      <c r="Q94" s="23">
        <f t="shared" si="4"/>
        <v>0</v>
      </c>
      <c r="R94" s="45">
        <f t="shared" ref="R94:R95" si="6">SUM(E94:N94)</f>
        <v>0</v>
      </c>
      <c r="S94" s="46"/>
    </row>
    <row r="95" spans="1:19" ht="39" customHeight="1" thickTop="1" thickBot="1" x14ac:dyDescent="0.55000000000000004">
      <c r="A95" s="2">
        <f t="shared" si="2"/>
        <v>89</v>
      </c>
      <c r="B95" s="28"/>
      <c r="C95" s="29"/>
      <c r="D95" s="30"/>
      <c r="E95" s="22" t="s">
        <v>68</v>
      </c>
      <c r="F95" s="14" t="s">
        <v>68</v>
      </c>
      <c r="G95" s="14" t="s">
        <v>68</v>
      </c>
      <c r="H95" s="14" t="s">
        <v>68</v>
      </c>
      <c r="I95" s="14" t="s">
        <v>68</v>
      </c>
      <c r="J95" s="14" t="s">
        <v>68</v>
      </c>
      <c r="K95" s="14" t="s">
        <v>68</v>
      </c>
      <c r="L95" s="14" t="s">
        <v>68</v>
      </c>
      <c r="M95" s="14" t="s">
        <v>68</v>
      </c>
      <c r="N95" s="14" t="s">
        <v>68</v>
      </c>
      <c r="O95" s="43" t="e" cm="1">
        <f t="array" ref="O95">SUMPRODUCT(LARGE(E95:N95,{1,2,3,4,5,6,7,8}))</f>
        <v>#NUM!</v>
      </c>
      <c r="P95" s="7">
        <f t="shared" ref="P95" si="7">COUNT(E95:N95)</f>
        <v>0</v>
      </c>
      <c r="Q95" s="7">
        <f t="shared" ref="Q95" si="8">COUNT(F95:O95)</f>
        <v>0</v>
      </c>
      <c r="R95" s="45">
        <f t="shared" si="6"/>
        <v>0</v>
      </c>
      <c r="S95" s="45"/>
    </row>
    <row r="96" spans="1:19" ht="39" customHeight="1" thickTop="1" thickBot="1" x14ac:dyDescent="0.55000000000000004">
      <c r="A96" s="2">
        <f t="shared" si="2"/>
        <v>90</v>
      </c>
      <c r="B96" s="28"/>
      <c r="C96" s="29"/>
      <c r="D96" s="30"/>
      <c r="E96" s="22" t="s">
        <v>68</v>
      </c>
      <c r="F96" s="14" t="s">
        <v>68</v>
      </c>
      <c r="G96" s="14" t="s">
        <v>68</v>
      </c>
      <c r="H96" s="14" t="s">
        <v>68</v>
      </c>
      <c r="I96" s="14" t="s">
        <v>68</v>
      </c>
      <c r="J96" s="14" t="s">
        <v>68</v>
      </c>
      <c r="K96" s="14" t="s">
        <v>68</v>
      </c>
      <c r="L96" s="14" t="s">
        <v>68</v>
      </c>
      <c r="M96" s="14" t="s">
        <v>68</v>
      </c>
      <c r="N96" s="14" t="s">
        <v>68</v>
      </c>
      <c r="O96" s="43" t="e" cm="1">
        <f t="array" ref="O96">SUMPRODUCT(LARGE(E96:N96,{1,2,3,4,5,6,7,8}))</f>
        <v>#NUM!</v>
      </c>
      <c r="P96" s="7"/>
      <c r="Q96" s="7"/>
      <c r="R96" s="23"/>
      <c r="S96" s="45"/>
    </row>
    <row r="97" spans="1:19" ht="39" customHeight="1" thickTop="1" thickBot="1" x14ac:dyDescent="0.55000000000000004">
      <c r="A97" s="2">
        <f t="shared" si="2"/>
        <v>91</v>
      </c>
      <c r="B97" s="28"/>
      <c r="C97" s="29"/>
      <c r="D97" s="30"/>
      <c r="E97" s="22" t="s">
        <v>68</v>
      </c>
      <c r="F97" s="14" t="s">
        <v>68</v>
      </c>
      <c r="G97" s="14" t="s">
        <v>68</v>
      </c>
      <c r="H97" s="14" t="s">
        <v>68</v>
      </c>
      <c r="I97" s="14" t="s">
        <v>68</v>
      </c>
      <c r="J97" s="14" t="s">
        <v>68</v>
      </c>
      <c r="K97" s="14" t="s">
        <v>68</v>
      </c>
      <c r="L97" s="14" t="s">
        <v>68</v>
      </c>
      <c r="M97" s="14" t="s">
        <v>68</v>
      </c>
      <c r="N97" s="14" t="s">
        <v>68</v>
      </c>
      <c r="O97" s="43" t="e" cm="1">
        <f t="array" ref="O97">SUMPRODUCT(LARGE(E97:N97,{1,2,3,4,5,6,7,8}))</f>
        <v>#NUM!</v>
      </c>
      <c r="P97" s="7"/>
      <c r="Q97" s="7"/>
      <c r="R97" s="23"/>
      <c r="S97" s="45"/>
    </row>
    <row r="98" spans="1:19" ht="39" customHeight="1" thickTop="1" thickBot="1" x14ac:dyDescent="0.55000000000000004">
      <c r="A98" s="2">
        <f t="shared" si="2"/>
        <v>92</v>
      </c>
      <c r="B98" s="28"/>
      <c r="C98" s="29"/>
      <c r="D98" s="30"/>
      <c r="E98" s="22" t="s">
        <v>68</v>
      </c>
      <c r="F98" s="14" t="s">
        <v>68</v>
      </c>
      <c r="G98" s="14" t="s">
        <v>68</v>
      </c>
      <c r="H98" s="14" t="s">
        <v>68</v>
      </c>
      <c r="I98" s="14" t="s">
        <v>68</v>
      </c>
      <c r="J98" s="14" t="s">
        <v>68</v>
      </c>
      <c r="K98" s="14" t="s">
        <v>68</v>
      </c>
      <c r="L98" s="14" t="s">
        <v>68</v>
      </c>
      <c r="M98" s="14" t="s">
        <v>68</v>
      </c>
      <c r="N98" s="14" t="s">
        <v>68</v>
      </c>
      <c r="O98" s="43" t="e" cm="1">
        <f t="array" ref="O98">SUMPRODUCT(LARGE(E98:N98,{1,2,3,4,5,6,7,8}))</f>
        <v>#NUM!</v>
      </c>
      <c r="P98" s="7"/>
      <c r="Q98" s="7"/>
      <c r="R98" s="23"/>
      <c r="S98" s="45"/>
    </row>
    <row r="99" spans="1:19" ht="19" thickTop="1" thickBot="1" x14ac:dyDescent="0.45">
      <c r="E99" s="15">
        <v>38</v>
      </c>
      <c r="F99" s="16">
        <v>33</v>
      </c>
      <c r="G99" s="17">
        <f>COUNT(G9:G98)</f>
        <v>40</v>
      </c>
      <c r="H99" s="15">
        <f>COUNT(H9:H98)</f>
        <v>43</v>
      </c>
      <c r="I99" s="16">
        <v>48</v>
      </c>
      <c r="J99" s="16">
        <v>42</v>
      </c>
      <c r="K99" s="17"/>
      <c r="L99" s="17"/>
      <c r="M99" s="17"/>
      <c r="N99" s="18"/>
      <c r="O99" s="19"/>
      <c r="P99" s="19"/>
      <c r="Q99" s="19"/>
      <c r="R99" s="19"/>
    </row>
    <row r="100" spans="1:19" ht="21.5" thickTop="1" x14ac:dyDescent="0.35">
      <c r="K100" s="49"/>
    </row>
    <row r="101" spans="1:19" x14ac:dyDescent="0.35">
      <c r="H101">
        <f>COUNT(F101)</f>
        <v>0</v>
      </c>
      <c r="K101" s="58" t="s">
        <v>104</v>
      </c>
      <c r="L101" s="58"/>
      <c r="M101" s="58"/>
      <c r="N101" s="20">
        <f>COUNT(A7:A72)</f>
        <v>66</v>
      </c>
    </row>
  </sheetData>
  <sheetProtection algorithmName="SHA-512" hashValue="EgGyCLhlS1/bdkX/Dy77FKKW7ATmtLG5xT2y8wh3Ze2qn7XQkZaArl88CBXKHgwIIw1DJbzTuyiRDW76Ylj40Q==" saltValue="d39SfFgBsXXCZAVEvyzhDA==" spinCount="100000" sheet="1" objects="1" scenarios="1" selectLockedCells="1" selectUnlockedCells="1"/>
  <sortState xmlns:xlrd2="http://schemas.microsoft.com/office/spreadsheetml/2017/richdata2" ref="B7:R81">
    <sortCondition descending="1" ref="O7:O81"/>
    <sortCondition descending="1" ref="P7:P81"/>
    <sortCondition descending="1" ref="Q7:Q81"/>
    <sortCondition descending="1" ref="R7:R81"/>
  </sortState>
  <mergeCells count="19">
    <mergeCell ref="A1:N1"/>
    <mergeCell ref="O1:U1"/>
    <mergeCell ref="A2:G2"/>
    <mergeCell ref="A3:D5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T7:W13"/>
    <mergeCell ref="E3:E4"/>
    <mergeCell ref="O4:O5"/>
    <mergeCell ref="K101:M101"/>
    <mergeCell ref="H2:S2"/>
    <mergeCell ref="T6:V6"/>
  </mergeCells>
  <phoneticPr fontId="37" type="noConversion"/>
  <conditionalFormatting sqref="B6:B98">
    <cfRule type="cellIs" dxfId="15" priority="61" operator="equal">
      <formula>1</formula>
    </cfRule>
  </conditionalFormatting>
  <conditionalFormatting sqref="C6:C73">
    <cfRule type="colorScale" priority="296">
      <colorScale>
        <cfvo type="min"/>
        <cfvo type="max"/>
        <color rgb="FFCCFF33"/>
        <color rgb="FFCCFF33"/>
      </colorScale>
    </cfRule>
  </conditionalFormatting>
  <conditionalFormatting sqref="C6:C98">
    <cfRule type="cellIs" dxfId="14" priority="7" stopIfTrue="1" operator="equal">
      <formula>1</formula>
    </cfRule>
    <cfRule type="expression" dxfId="13" priority="8">
      <formula>B6=1</formula>
    </cfRule>
  </conditionalFormatting>
  <conditionalFormatting sqref="C74:C98">
    <cfRule type="colorScale" priority="9">
      <colorScale>
        <cfvo type="min"/>
        <cfvo type="max"/>
        <color rgb="FFCCFF33"/>
        <color rgb="FFCCFF33"/>
      </colorScale>
    </cfRule>
  </conditionalFormatting>
  <conditionalFormatting sqref="C88">
    <cfRule type="colorScale" priority="6">
      <colorScale>
        <cfvo type="min"/>
        <cfvo type="max"/>
        <color rgb="FFCCFF33"/>
        <color rgb="FFCCFF33"/>
      </colorScale>
    </cfRule>
  </conditionalFormatting>
  <conditionalFormatting sqref="C89">
    <cfRule type="colorScale" priority="5">
      <colorScale>
        <cfvo type="min"/>
        <cfvo type="max"/>
        <color rgb="FFCCFF33"/>
        <color rgb="FFCCFF33"/>
      </colorScale>
    </cfRule>
  </conditionalFormatting>
  <conditionalFormatting sqref="C90">
    <cfRule type="colorScale" priority="4">
      <colorScale>
        <cfvo type="min"/>
        <cfvo type="max"/>
        <color rgb="FFCCFF33"/>
        <color rgb="FFCCFF33"/>
      </colorScale>
    </cfRule>
  </conditionalFormatting>
  <conditionalFormatting sqref="C92">
    <cfRule type="colorScale" priority="3">
      <colorScale>
        <cfvo type="min"/>
        <cfvo type="max"/>
        <color rgb="FFCCFF33"/>
        <color rgb="FFCCFF33"/>
      </colorScale>
    </cfRule>
  </conditionalFormatting>
  <conditionalFormatting sqref="C93:C94">
    <cfRule type="colorScale" priority="2">
      <colorScale>
        <cfvo type="min"/>
        <cfvo type="max"/>
        <color rgb="FFCCFF33"/>
        <color rgb="FFCCFF33"/>
      </colorScale>
    </cfRule>
  </conditionalFormatting>
  <conditionalFormatting sqref="C94">
    <cfRule type="colorScale" priority="1">
      <colorScale>
        <cfvo type="min"/>
        <cfvo type="max"/>
        <color rgb="FFCCFF33"/>
        <color rgb="FFCCFF33"/>
      </colorScale>
    </cfRule>
  </conditionalFormatting>
  <conditionalFormatting sqref="D6:D73">
    <cfRule type="cellIs" dxfId="12" priority="305" stopIfTrue="1" operator="equal">
      <formula>1</formula>
    </cfRule>
    <cfRule type="colorScale" priority="306">
      <colorScale>
        <cfvo type="min"/>
        <cfvo type="max"/>
        <color rgb="FFCCFF33"/>
        <color rgb="FFCCFF33"/>
      </colorScale>
    </cfRule>
    <cfRule type="cellIs" dxfId="11" priority="307" stopIfTrue="1" operator="equal">
      <formula>1</formula>
    </cfRule>
    <cfRule type="colorScale" priority="308">
      <colorScale>
        <cfvo type="min"/>
        <cfvo type="max"/>
        <color rgb="FFCCFF33"/>
        <color rgb="FFCCFF33"/>
      </colorScale>
    </cfRule>
    <cfRule type="cellIs" dxfId="10" priority="309" stopIfTrue="1" operator="equal">
      <formula>1</formula>
    </cfRule>
    <cfRule type="colorScale" priority="310">
      <colorScale>
        <cfvo type="min"/>
        <cfvo type="max"/>
        <color rgb="FFCCFF33"/>
        <color rgb="FFCCFF33"/>
      </colorScale>
    </cfRule>
    <cfRule type="cellIs" dxfId="9" priority="311" stopIfTrue="1" operator="equal">
      <formula>1</formula>
    </cfRule>
    <cfRule type="colorScale" priority="302">
      <colorScale>
        <cfvo type="min"/>
        <cfvo type="max"/>
        <color rgb="FFCCFF33"/>
        <color rgb="FFCCFF33"/>
      </colorScale>
    </cfRule>
    <cfRule type="cellIs" dxfId="8" priority="303" stopIfTrue="1" operator="equal">
      <formula>1</formula>
    </cfRule>
    <cfRule type="colorScale" priority="304">
      <colorScale>
        <cfvo type="min"/>
        <cfvo type="max"/>
        <color rgb="FFCCFF33"/>
        <color rgb="FFCCFF33"/>
      </colorScale>
    </cfRule>
  </conditionalFormatting>
  <conditionalFormatting sqref="D6:D98">
    <cfRule type="expression" dxfId="7" priority="10">
      <formula>B6=1</formula>
    </cfRule>
  </conditionalFormatting>
  <conditionalFormatting sqref="D74:D98">
    <cfRule type="colorScale" priority="284">
      <colorScale>
        <cfvo type="min"/>
        <cfvo type="max"/>
        <color rgb="FFCCFF33"/>
        <color rgb="FFCCFF33"/>
      </colorScale>
    </cfRule>
    <cfRule type="cellIs" dxfId="6" priority="285" stopIfTrue="1" operator="equal">
      <formula>1</formula>
    </cfRule>
    <cfRule type="colorScale" priority="286">
      <colorScale>
        <cfvo type="min"/>
        <cfvo type="max"/>
        <color rgb="FFCCFF33"/>
        <color rgb="FFCCFF33"/>
      </colorScale>
    </cfRule>
    <cfRule type="colorScale" priority="292">
      <colorScale>
        <cfvo type="min"/>
        <cfvo type="max"/>
        <color rgb="FFCCFF33"/>
        <color rgb="FFCCFF33"/>
      </colorScale>
    </cfRule>
    <cfRule type="cellIs" dxfId="5" priority="293" stopIfTrue="1" operator="equal">
      <formula>1</formula>
    </cfRule>
    <cfRule type="cellIs" dxfId="4" priority="287" stopIfTrue="1" operator="equal">
      <formula>1</formula>
    </cfRule>
    <cfRule type="cellIs" dxfId="3" priority="289" stopIfTrue="1" operator="equal">
      <formula>1</formula>
    </cfRule>
    <cfRule type="colorScale" priority="290">
      <colorScale>
        <cfvo type="min"/>
        <cfvo type="max"/>
        <color rgb="FFCCFF33"/>
        <color rgb="FFCCFF33"/>
      </colorScale>
    </cfRule>
    <cfRule type="cellIs" dxfId="2" priority="291" stopIfTrue="1" operator="equal">
      <formula>1</formula>
    </cfRule>
    <cfRule type="colorScale" priority="288">
      <colorScale>
        <cfvo type="min"/>
        <cfvo type="max"/>
        <color rgb="FFCCFF33"/>
        <color rgb="FFCCFF33"/>
      </colorScale>
    </cfRule>
  </conditionalFormatting>
  <conditionalFormatting sqref="E6:N98">
    <cfRule type="cellIs" dxfId="1" priority="40" operator="equal">
      <formula>0</formula>
    </cfRule>
    <cfRule type="cellIs" dxfId="0" priority="41" operator="between">
      <formula>100</formula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2024-10-01T17:28:59Z</dcterms:created>
  <dcterms:modified xsi:type="dcterms:W3CDTF">2024-12-13T14:26:55Z</dcterms:modified>
</cp:coreProperties>
</file>