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  KY SAF Team Trail\2025 Team Trail Data\1  24-25 KY SAF Tm Trl\0   Point STD -HS Directory\"/>
    </mc:Choice>
  </mc:AlternateContent>
  <xr:revisionPtr revIDLastSave="0" documentId="13_ncr:1_{5E0E943A-68B6-41A2-859E-440D6F32DEE5}" xr6:coauthVersionLast="47" xr6:coauthVersionMax="47" xr10:uidLastSave="{00000000-0000-0000-0000-000000000000}"/>
  <bookViews>
    <workbookView xWindow="38280" yWindow="-120" windowWidth="29040" windowHeight="15720" xr2:uid="{559819D9-F756-4A9D-A0C6-0057AFBDE5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1" l="1"/>
  <c r="P93" i="1"/>
  <c r="S95" i="1"/>
  <c r="R95" i="1" a="1"/>
  <c r="R95" i="1" s="1"/>
  <c r="Q95" i="1" a="1"/>
  <c r="Q95" i="1" s="1"/>
  <c r="S94" i="1"/>
  <c r="R94" i="1" a="1"/>
  <c r="R94" i="1" s="1"/>
  <c r="Q94" i="1" a="1"/>
  <c r="Q94" i="1" s="1"/>
  <c r="S90" i="1" l="1"/>
  <c r="R90" i="1" a="1"/>
  <c r="R90" i="1" s="1"/>
  <c r="Q90" i="1" a="1"/>
  <c r="Q90" i="1" s="1"/>
  <c r="P90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Q99" i="1" a="1"/>
  <c r="Q99" i="1" s="1"/>
  <c r="Q98" i="1" a="1"/>
  <c r="Q98" i="1" s="1"/>
  <c r="Q100" i="1" a="1"/>
  <c r="Q100" i="1" s="1"/>
  <c r="Q82" i="1" a="1"/>
  <c r="Q82" i="1" s="1"/>
  <c r="Q106" i="1" a="1"/>
  <c r="Q106" i="1" s="1"/>
  <c r="Q105" i="1" a="1"/>
  <c r="Q105" i="1" s="1"/>
  <c r="Q104" i="1" a="1"/>
  <c r="Q104" i="1" s="1"/>
  <c r="Q103" i="1" a="1"/>
  <c r="Q103" i="1" s="1"/>
  <c r="Q102" i="1" a="1"/>
  <c r="Q102" i="1" s="1"/>
  <c r="Q101" i="1" a="1"/>
  <c r="Q101" i="1" s="1"/>
  <c r="Q107" i="1" a="1"/>
  <c r="Q107" i="1" s="1"/>
  <c r="Q108" i="1" a="1"/>
  <c r="Q108" i="1" s="1"/>
  <c r="Q89" i="1" a="1"/>
  <c r="Q89" i="1" s="1"/>
  <c r="Q109" i="1" a="1"/>
  <c r="Q109" i="1" s="1"/>
  <c r="Q110" i="1" a="1"/>
  <c r="Q110" i="1" s="1"/>
  <c r="Q97" i="1" a="1"/>
  <c r="Q97" i="1" s="1"/>
  <c r="Q96" i="1" a="1"/>
  <c r="Q96" i="1" s="1"/>
  <c r="Q23" i="1" a="1"/>
  <c r="Q23" i="1" s="1"/>
  <c r="Q22" i="1" a="1"/>
  <c r="Q22" i="1" s="1"/>
  <c r="Q21" i="1" a="1"/>
  <c r="Q21" i="1" s="1"/>
  <c r="Q20" i="1" a="1"/>
  <c r="Q20" i="1" s="1"/>
  <c r="Q19" i="1" a="1"/>
  <c r="Q19" i="1" s="1"/>
  <c r="Q18" i="1" a="1"/>
  <c r="Q18" i="1" s="1"/>
  <c r="Q17" i="1" a="1"/>
  <c r="Q17" i="1" s="1"/>
  <c r="Q16" i="1" a="1"/>
  <c r="Q16" i="1" s="1"/>
  <c r="Q15" i="1" a="1"/>
  <c r="Q15" i="1" s="1"/>
  <c r="Q14" i="1" a="1"/>
  <c r="Q14" i="1" s="1"/>
  <c r="Q13" i="1" a="1"/>
  <c r="Q13" i="1" s="1"/>
  <c r="Q12" i="1" a="1"/>
  <c r="Q12" i="1" s="1"/>
  <c r="Q11" i="1" a="1"/>
  <c r="Q11" i="1" s="1"/>
  <c r="Q10" i="1" a="1"/>
  <c r="Q10" i="1" s="1"/>
  <c r="Q9" i="1" a="1"/>
  <c r="Q9" i="1" s="1"/>
  <c r="Q8" i="1" a="1"/>
  <c r="Q8" i="1" s="1"/>
  <c r="Q7" i="1" a="1"/>
  <c r="Q7" i="1" s="1"/>
  <c r="Q6" i="1" a="1"/>
  <c r="Q6" i="1" s="1"/>
  <c r="Q76" i="1" a="1"/>
  <c r="Q76" i="1" s="1"/>
  <c r="Q79" i="1" a="1"/>
  <c r="Q79" i="1" s="1"/>
  <c r="Q78" i="1" a="1"/>
  <c r="Q78" i="1" s="1"/>
  <c r="Q77" i="1" a="1"/>
  <c r="Q77" i="1" s="1"/>
  <c r="Q81" i="1" a="1"/>
  <c r="Q81" i="1" s="1"/>
  <c r="Q80" i="1" a="1"/>
  <c r="Q80" i="1" s="1"/>
  <c r="Q83" i="1" a="1"/>
  <c r="Q83" i="1" s="1"/>
  <c r="Q84" i="1" a="1"/>
  <c r="Q84" i="1" s="1"/>
  <c r="Q85" i="1" a="1"/>
  <c r="Q85" i="1" s="1"/>
  <c r="Q86" i="1" a="1"/>
  <c r="Q86" i="1" s="1"/>
  <c r="Q87" i="1" a="1"/>
  <c r="Q87" i="1" s="1"/>
  <c r="Q88" i="1" a="1"/>
  <c r="Q88" i="1" s="1"/>
  <c r="Q93" i="1" a="1"/>
  <c r="Q93" i="1" s="1"/>
  <c r="Q92" i="1" a="1"/>
  <c r="Q92" i="1" s="1"/>
  <c r="Q91" i="1" a="1"/>
  <c r="Q91" i="1" s="1"/>
  <c r="Q75" i="1" a="1"/>
  <c r="Q75" i="1" s="1"/>
  <c r="Q74" i="1" a="1"/>
  <c r="Q74" i="1" s="1"/>
  <c r="Q73" i="1" a="1"/>
  <c r="Q73" i="1" s="1"/>
  <c r="Q72" i="1" a="1"/>
  <c r="Q72" i="1" s="1"/>
  <c r="Q71" i="1" a="1"/>
  <c r="Q71" i="1" s="1"/>
  <c r="Q70" i="1" a="1"/>
  <c r="Q70" i="1" s="1"/>
  <c r="Q69" i="1" a="1"/>
  <c r="Q69" i="1" s="1"/>
  <c r="Q68" i="1" a="1"/>
  <c r="Q68" i="1" s="1"/>
  <c r="Q67" i="1" a="1"/>
  <c r="Q67" i="1" s="1"/>
  <c r="Q66" i="1" a="1"/>
  <c r="Q66" i="1" s="1"/>
  <c r="Q65" i="1" a="1"/>
  <c r="Q65" i="1" s="1"/>
  <c r="Q64" i="1" a="1"/>
  <c r="Q64" i="1" s="1"/>
  <c r="Q63" i="1" a="1"/>
  <c r="Q63" i="1" s="1"/>
  <c r="Q62" i="1" a="1"/>
  <c r="Q62" i="1" s="1"/>
  <c r="Q61" i="1" a="1"/>
  <c r="Q61" i="1" s="1"/>
  <c r="Q60" i="1" a="1"/>
  <c r="Q60" i="1" s="1"/>
  <c r="Q59" i="1" a="1"/>
  <c r="Q59" i="1" s="1"/>
  <c r="Q58" i="1" a="1"/>
  <c r="Q58" i="1" s="1"/>
  <c r="Q57" i="1" a="1"/>
  <c r="Q57" i="1" s="1"/>
  <c r="Q56" i="1" a="1"/>
  <c r="Q56" i="1" s="1"/>
  <c r="Q55" i="1" a="1"/>
  <c r="Q55" i="1" s="1"/>
  <c r="Q54" i="1" a="1"/>
  <c r="Q54" i="1" s="1"/>
  <c r="Q52" i="1" a="1"/>
  <c r="Q52" i="1" s="1"/>
  <c r="Q53" i="1" a="1"/>
  <c r="Q53" i="1" s="1"/>
  <c r="Q51" i="1" a="1"/>
  <c r="Q51" i="1" s="1"/>
  <c r="Q50" i="1" a="1"/>
  <c r="Q50" i="1" s="1"/>
  <c r="Q49" i="1" a="1"/>
  <c r="Q49" i="1" s="1"/>
  <c r="Q47" i="1" a="1"/>
  <c r="Q47" i="1" s="1"/>
  <c r="Q48" i="1" a="1"/>
  <c r="Q48" i="1" s="1"/>
  <c r="Q46" i="1" a="1"/>
  <c r="Q46" i="1" s="1"/>
  <c r="Q45" i="1" a="1"/>
  <c r="Q45" i="1" s="1"/>
  <c r="Q44" i="1" a="1"/>
  <c r="Q44" i="1" s="1"/>
  <c r="Q43" i="1" a="1"/>
  <c r="Q43" i="1" s="1"/>
  <c r="Q42" i="1" a="1"/>
  <c r="Q42" i="1" s="1"/>
  <c r="Q40" i="1" a="1"/>
  <c r="Q40" i="1" s="1"/>
  <c r="Q39" i="1" a="1"/>
  <c r="Q39" i="1" s="1"/>
  <c r="Q38" i="1" a="1"/>
  <c r="Q38" i="1" s="1"/>
  <c r="Q37" i="1" a="1"/>
  <c r="Q37" i="1" s="1"/>
  <c r="Q36" i="1" a="1"/>
  <c r="Q36" i="1" s="1"/>
  <c r="Q35" i="1" a="1"/>
  <c r="Q35" i="1" s="1"/>
  <c r="Q34" i="1" a="1"/>
  <c r="Q34" i="1" s="1"/>
  <c r="Q33" i="1" a="1"/>
  <c r="Q33" i="1" s="1"/>
  <c r="Q32" i="1" a="1"/>
  <c r="Q32" i="1" s="1"/>
  <c r="Q31" i="1" a="1"/>
  <c r="Q31" i="1" s="1"/>
  <c r="Q30" i="1" a="1"/>
  <c r="Q30" i="1" s="1"/>
  <c r="Q29" i="1" a="1"/>
  <c r="Q29" i="1" s="1"/>
  <c r="Q28" i="1" a="1"/>
  <c r="Q28" i="1" s="1"/>
  <c r="Q27" i="1" a="1"/>
  <c r="Q27" i="1" s="1"/>
  <c r="Q26" i="1" a="1"/>
  <c r="Q26" i="1" s="1"/>
  <c r="Q25" i="1" a="1"/>
  <c r="Q25" i="1" s="1"/>
  <c r="S100" i="1"/>
  <c r="R100" i="1" a="1"/>
  <c r="R100" i="1" s="1"/>
  <c r="P100" i="1"/>
  <c r="L111" i="1"/>
  <c r="K111" i="1"/>
  <c r="J111" i="1"/>
  <c r="I111" i="1"/>
  <c r="H111" i="1"/>
  <c r="G111" i="1"/>
  <c r="F111" i="1"/>
  <c r="S83" i="1"/>
  <c r="R83" i="1" a="1"/>
  <c r="R83" i="1" s="1"/>
  <c r="P83" i="1"/>
  <c r="S108" i="1"/>
  <c r="S82" i="1"/>
  <c r="S106" i="1"/>
  <c r="S105" i="1"/>
  <c r="S103" i="1"/>
  <c r="S102" i="1"/>
  <c r="S101" i="1"/>
  <c r="S107" i="1"/>
  <c r="S104" i="1"/>
  <c r="S110" i="1"/>
  <c r="S73" i="1"/>
  <c r="S99" i="1"/>
  <c r="S81" i="1"/>
  <c r="S98" i="1"/>
  <c r="S97" i="1"/>
  <c r="S72" i="1"/>
  <c r="S80" i="1"/>
  <c r="S71" i="1"/>
  <c r="S70" i="1"/>
  <c r="S59" i="1"/>
  <c r="S64" i="1"/>
  <c r="S63" i="1"/>
  <c r="S89" i="1"/>
  <c r="S109" i="1"/>
  <c r="S57" i="1"/>
  <c r="S60" i="1"/>
  <c r="S96" i="1"/>
  <c r="S86" i="1"/>
  <c r="S76" i="1"/>
  <c r="S79" i="1"/>
  <c r="S67" i="1"/>
  <c r="S75" i="1"/>
  <c r="S78" i="1"/>
  <c r="S77" i="1"/>
  <c r="S69" i="1"/>
  <c r="S56" i="1"/>
  <c r="S84" i="1"/>
  <c r="S85" i="1"/>
  <c r="S55" i="1"/>
  <c r="S87" i="1"/>
  <c r="S88" i="1"/>
  <c r="S61" i="1"/>
  <c r="S93" i="1"/>
  <c r="S92" i="1"/>
  <c r="S91" i="1"/>
  <c r="S54" i="1"/>
  <c r="S52" i="1"/>
  <c r="S53" i="1"/>
  <c r="S74" i="1"/>
  <c r="S68" i="1"/>
  <c r="S50" i="1"/>
  <c r="S47" i="1"/>
  <c r="S49" i="1"/>
  <c r="S48" i="1"/>
  <c r="S66" i="1"/>
  <c r="S65" i="1"/>
  <c r="S62" i="1"/>
  <c r="S46" i="1"/>
  <c r="S58" i="1"/>
  <c r="S44" i="1"/>
  <c r="S43" i="1"/>
  <c r="S51" i="1"/>
  <c r="S45" i="1"/>
  <c r="S42" i="1"/>
  <c r="S38" i="1"/>
  <c r="S37" i="1"/>
  <c r="S40" i="1"/>
  <c r="S39" i="1"/>
  <c r="S36" i="1"/>
  <c r="S34" i="1"/>
  <c r="S33" i="1"/>
  <c r="S32" i="1"/>
  <c r="S29" i="1"/>
  <c r="S28" i="1"/>
  <c r="S35" i="1"/>
  <c r="S27" i="1"/>
  <c r="S26" i="1"/>
  <c r="S24" i="1"/>
  <c r="S31" i="1"/>
  <c r="S23" i="1"/>
  <c r="S22" i="1"/>
  <c r="S30" i="1"/>
  <c r="S17" i="1"/>
  <c r="S21" i="1"/>
  <c r="S12" i="1"/>
  <c r="S13" i="1"/>
  <c r="S20" i="1"/>
  <c r="S15" i="1"/>
  <c r="S16" i="1"/>
  <c r="S19" i="1"/>
  <c r="S14" i="1"/>
  <c r="S8" i="1"/>
  <c r="S10" i="1"/>
  <c r="S9" i="1"/>
  <c r="S25" i="1"/>
  <c r="S11" i="1"/>
  <c r="S7" i="1"/>
  <c r="S18" i="1"/>
  <c r="S6" i="1"/>
  <c r="R108" i="1" a="1"/>
  <c r="R108" i="1" s="1"/>
  <c r="R82" i="1" a="1"/>
  <c r="R82" i="1" s="1"/>
  <c r="R106" i="1" a="1"/>
  <c r="R106" i="1" s="1"/>
  <c r="R105" i="1" a="1"/>
  <c r="R105" i="1" s="1"/>
  <c r="R103" i="1" a="1"/>
  <c r="R103" i="1" s="1"/>
  <c r="R102" i="1" a="1"/>
  <c r="R102" i="1" s="1"/>
  <c r="R101" i="1" a="1"/>
  <c r="R101" i="1" s="1"/>
  <c r="R107" i="1" a="1"/>
  <c r="R107" i="1" s="1"/>
  <c r="R104" i="1" a="1"/>
  <c r="R104" i="1" s="1"/>
  <c r="R99" i="1" a="1"/>
  <c r="R99" i="1" s="1"/>
  <c r="R81" i="1" a="1"/>
  <c r="R81" i="1" s="1"/>
  <c r="R98" i="1" a="1"/>
  <c r="R98" i="1" s="1"/>
  <c r="R97" i="1" a="1"/>
  <c r="R97" i="1" s="1"/>
  <c r="R72" i="1" a="1"/>
  <c r="R72" i="1" s="1"/>
  <c r="R80" i="1" a="1"/>
  <c r="R80" i="1" s="1"/>
  <c r="R63" i="1" a="1"/>
  <c r="R63" i="1" s="1"/>
  <c r="R109" i="1" a="1"/>
  <c r="R109" i="1" s="1"/>
  <c r="R66" i="1" a="1"/>
  <c r="R66" i="1" s="1"/>
  <c r="R62" i="1" a="1"/>
  <c r="R62" i="1" s="1"/>
  <c r="R33" i="1" a="1"/>
  <c r="R33" i="1" s="1"/>
  <c r="R29" i="1" a="1"/>
  <c r="R29" i="1" s="1"/>
  <c r="R24" i="1" a="1"/>
  <c r="R24" i="1" s="1"/>
  <c r="R96" i="1" a="1"/>
  <c r="R96" i="1" s="1"/>
  <c r="R38" i="1" a="1"/>
  <c r="R38" i="1" s="1"/>
  <c r="R42" i="1" a="1"/>
  <c r="R42" i="1" s="1"/>
  <c r="R31" i="1" a="1"/>
  <c r="R31" i="1" s="1"/>
  <c r="R22" i="1" a="1"/>
  <c r="R22" i="1" s="1"/>
  <c r="R9" i="1" a="1"/>
  <c r="R9" i="1" s="1"/>
  <c r="R6" i="1" a="1"/>
  <c r="R6" i="1" s="1"/>
  <c r="R85" i="1" a="1"/>
  <c r="R85" i="1" s="1"/>
  <c r="R88" i="1" a="1"/>
  <c r="R88" i="1" s="1"/>
  <c r="R93" i="1" a="1"/>
  <c r="R93" i="1" s="1"/>
  <c r="R74" i="1" a="1"/>
  <c r="R74" i="1" s="1"/>
  <c r="R69" i="1" a="1"/>
  <c r="R69" i="1" s="1"/>
  <c r="R32" i="1" a="1"/>
  <c r="R32" i="1" s="1"/>
  <c r="R34" i="1" a="1"/>
  <c r="R34" i="1" s="1"/>
  <c r="R36" i="1" a="1"/>
  <c r="R36" i="1" s="1"/>
  <c r="R27" i="1" a="1"/>
  <c r="R27" i="1" s="1"/>
  <c r="R28" i="1" a="1"/>
  <c r="R28" i="1" s="1"/>
  <c r="R17" i="1" a="1"/>
  <c r="R17" i="1" s="1"/>
  <c r="R23" i="1" a="1"/>
  <c r="R23" i="1" s="1"/>
  <c r="R30" i="1" a="1"/>
  <c r="R30" i="1" s="1"/>
  <c r="R12" i="1" a="1"/>
  <c r="R12" i="1" s="1"/>
  <c r="R13" i="1" a="1"/>
  <c r="R13" i="1" s="1"/>
  <c r="R16" i="1" a="1"/>
  <c r="R16" i="1" s="1"/>
  <c r="R14" i="1" a="1"/>
  <c r="R14" i="1" s="1"/>
  <c r="R79" i="1" a="1"/>
  <c r="R79" i="1" s="1"/>
  <c r="R57" i="1" a="1"/>
  <c r="R57" i="1" s="1"/>
  <c r="R110" i="1" a="1"/>
  <c r="R110" i="1" s="1"/>
  <c r="R73" i="1" a="1"/>
  <c r="R73" i="1" s="1"/>
  <c r="R64" i="1" a="1"/>
  <c r="R64" i="1" s="1"/>
  <c r="R59" i="1" a="1"/>
  <c r="R59" i="1" s="1"/>
  <c r="R89" i="1" a="1"/>
  <c r="R89" i="1" s="1"/>
  <c r="R60" i="1" a="1"/>
  <c r="R60" i="1" s="1"/>
  <c r="R86" i="1" a="1"/>
  <c r="R86" i="1" s="1"/>
  <c r="R67" i="1" a="1"/>
  <c r="R67" i="1" s="1"/>
  <c r="R54" i="1" a="1"/>
  <c r="R54" i="1" s="1"/>
  <c r="R47" i="1" a="1"/>
  <c r="R47" i="1" s="1"/>
  <c r="R58" i="1" a="1"/>
  <c r="R58" i="1" s="1"/>
  <c r="R75" i="1" a="1"/>
  <c r="R75" i="1" s="1"/>
  <c r="R56" i="1" a="1"/>
  <c r="R56" i="1" s="1"/>
  <c r="R55" i="1" a="1"/>
  <c r="R55" i="1" s="1"/>
  <c r="R26" i="1" a="1"/>
  <c r="R26" i="1" s="1"/>
  <c r="R19" i="1" a="1"/>
  <c r="R19" i="1" s="1"/>
  <c r="R46" i="1" a="1"/>
  <c r="R46" i="1" s="1"/>
  <c r="R45" i="1" a="1"/>
  <c r="R45" i="1" s="1"/>
  <c r="R10" i="1" a="1"/>
  <c r="R10" i="1" s="1"/>
  <c r="R43" i="1" a="1"/>
  <c r="R43" i="1" s="1"/>
  <c r="R92" i="1" a="1"/>
  <c r="R92" i="1" s="1"/>
  <c r="R21" i="1" a="1"/>
  <c r="R21" i="1" s="1"/>
  <c r="R15" i="1" a="1"/>
  <c r="R15" i="1" s="1"/>
  <c r="R20" i="1" a="1"/>
  <c r="R20" i="1" s="1"/>
  <c r="R8" i="1" a="1"/>
  <c r="R8" i="1" s="1"/>
  <c r="R25" i="1" a="1"/>
  <c r="R25" i="1" s="1"/>
  <c r="R18" i="1" a="1"/>
  <c r="R18" i="1" s="1"/>
  <c r="R91" i="1" a="1"/>
  <c r="R91" i="1" s="1"/>
  <c r="R52" i="1" a="1"/>
  <c r="R52" i="1" s="1"/>
  <c r="R76" i="1" a="1"/>
  <c r="R76" i="1" s="1"/>
  <c r="R68" i="1" a="1"/>
  <c r="R68" i="1" s="1"/>
  <c r="R78" i="1" a="1"/>
  <c r="R78" i="1" s="1"/>
  <c r="R51" i="1" a="1"/>
  <c r="R51" i="1" s="1"/>
  <c r="R65" i="1" a="1"/>
  <c r="R65" i="1" s="1"/>
  <c r="R40" i="1" a="1"/>
  <c r="R40" i="1" s="1"/>
  <c r="R37" i="1" a="1"/>
  <c r="R37" i="1" s="1"/>
  <c r="R35" i="1" a="1"/>
  <c r="R35" i="1" s="1"/>
  <c r="R39" i="1" a="1"/>
  <c r="R39" i="1" s="1"/>
  <c r="R7" i="1" a="1"/>
  <c r="R7" i="1" s="1"/>
  <c r="R77" i="1" a="1"/>
  <c r="R77" i="1" s="1"/>
  <c r="R84" i="1" a="1"/>
  <c r="R84" i="1" s="1"/>
  <c r="R87" i="1" a="1"/>
  <c r="R87" i="1" s="1"/>
  <c r="R61" i="1" a="1"/>
  <c r="R61" i="1" s="1"/>
  <c r="R44" i="1" a="1"/>
  <c r="R44" i="1" s="1"/>
  <c r="R71" i="1" a="1"/>
  <c r="R71" i="1" s="1"/>
  <c r="R70" i="1" a="1"/>
  <c r="R70" i="1" s="1"/>
  <c r="R53" i="1" a="1"/>
  <c r="R53" i="1" s="1"/>
  <c r="R48" i="1" a="1"/>
  <c r="R48" i="1" s="1"/>
  <c r="R49" i="1" a="1"/>
  <c r="R49" i="1" s="1"/>
  <c r="R50" i="1" a="1"/>
  <c r="R50" i="1" s="1"/>
  <c r="R11" i="1" a="1"/>
  <c r="R11" i="1" s="1"/>
  <c r="P71" i="1"/>
  <c r="P109" i="1" l="1"/>
  <c r="P108" i="1"/>
  <c r="P82" i="1"/>
  <c r="P106" i="1"/>
  <c r="P105" i="1"/>
  <c r="P103" i="1"/>
  <c r="P102" i="1"/>
  <c r="P101" i="1"/>
  <c r="P107" i="1"/>
  <c r="P104" i="1"/>
  <c r="P99" i="1"/>
  <c r="P81" i="1"/>
  <c r="P98" i="1"/>
  <c r="P97" i="1"/>
  <c r="P72" i="1"/>
  <c r="P80" i="1"/>
  <c r="P63" i="1"/>
  <c r="P57" i="1"/>
  <c r="P110" i="1"/>
  <c r="P73" i="1"/>
  <c r="P64" i="1"/>
  <c r="P59" i="1"/>
  <c r="P89" i="1"/>
  <c r="P60" i="1"/>
  <c r="T9" i="1" l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P46" i="1" l="1"/>
  <c r="P78" i="1"/>
  <c r="P79" i="1"/>
  <c r="P91" i="1"/>
  <c r="J113" i="1"/>
  <c r="P96" i="1"/>
  <c r="P49" i="1"/>
  <c r="P53" i="1"/>
  <c r="P52" i="1"/>
  <c r="P76" i="1"/>
  <c r="P45" i="1"/>
  <c r="P38" i="1"/>
  <c r="P42" i="1"/>
  <c r="P48" i="1" l="1"/>
  <c r="P70" i="1"/>
  <c r="P40" i="1"/>
  <c r="P55" i="1"/>
  <c r="P56" i="1"/>
  <c r="P54" i="1"/>
  <c r="P75" i="1"/>
  <c r="P87" i="1"/>
  <c r="P44" i="1"/>
  <c r="P61" i="1"/>
  <c r="P84" i="1"/>
  <c r="P7" i="1"/>
  <c r="P51" i="1"/>
  <c r="P35" i="1"/>
  <c r="P37" i="1"/>
  <c r="P68" i="1"/>
  <c r="P65" i="1"/>
  <c r="P39" i="1"/>
  <c r="P18" i="1"/>
  <c r="P15" i="1"/>
  <c r="P25" i="1"/>
  <c r="P21" i="1"/>
  <c r="P11" i="1"/>
  <c r="P8" i="1"/>
  <c r="P20" i="1"/>
  <c r="P92" i="1"/>
  <c r="P43" i="1"/>
  <c r="P10" i="1"/>
  <c r="P19" i="1"/>
  <c r="P26" i="1"/>
  <c r="P14" i="1"/>
  <c r="P23" i="1"/>
  <c r="P28" i="1"/>
  <c r="P12" i="1"/>
  <c r="P34" i="1"/>
  <c r="P16" i="1"/>
  <c r="P36" i="1"/>
  <c r="P17" i="1"/>
  <c r="P13" i="1"/>
  <c r="P27" i="1"/>
  <c r="P30" i="1"/>
  <c r="P50" i="1"/>
  <c r="P32" i="1"/>
  <c r="P69" i="1"/>
  <c r="P85" i="1"/>
  <c r="P74" i="1"/>
  <c r="P88" i="1"/>
  <c r="P9" i="1"/>
  <c r="P66" i="1"/>
  <c r="P62" i="1"/>
  <c r="P31" i="1"/>
  <c r="P29" i="1"/>
  <c r="Q24" i="1" a="1"/>
  <c r="Q24" i="1" s="1"/>
  <c r="P24" i="1"/>
  <c r="P33" i="1"/>
  <c r="P77" i="1"/>
  <c r="P58" i="1"/>
  <c r="P67" i="1"/>
  <c r="P86" i="1"/>
  <c r="P47" i="1"/>
  <c r="P22" i="1" l="1"/>
  <c r="N115" i="1"/>
  <c r="R41" i="1"/>
  <c r="R41" i="1" a="1"/>
  <c r="S41" i="1"/>
  <c r="Q41" i="1"/>
  <c r="Q41" i="1" a="1"/>
  <c r="M111" i="1"/>
  <c r="M41" i="1"/>
  <c r="P41" i="1"/>
  <c r="P95" i="1"/>
  <c r="P9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<sst xmlns="http://schemas.openxmlformats.org/spreadsheetml/2006/main" count="918" uniqueCount="168">
  <si>
    <t>Team Names</t>
  </si>
  <si>
    <t>Paintsville Lake</t>
  </si>
  <si>
    <t>Barren River</t>
  </si>
  <si>
    <t>Cave Run</t>
  </si>
  <si>
    <t>Woods Creek</t>
  </si>
  <si>
    <t>Taylorsville Lake</t>
  </si>
  <si>
    <t>Green River</t>
  </si>
  <si>
    <t>Laurel Lake</t>
  </si>
  <si>
    <t>Nolin Lake</t>
  </si>
  <si>
    <t>Oh River Maysville</t>
  </si>
  <si>
    <t>Top 30  Fishoff</t>
  </si>
  <si>
    <t>1 =       Waiver on File</t>
  </si>
  <si>
    <t>Garrison Kinder             Braxton Fields</t>
  </si>
  <si>
    <t>Bryson McCann             Zach Edmond</t>
  </si>
  <si>
    <t>Wyatt Richie             Wyatt Wehr</t>
  </si>
  <si>
    <t>Luke Colson            Brock Moore</t>
  </si>
  <si>
    <t>Bryson Perez                      Tate Hammons</t>
  </si>
  <si>
    <t>Oldham Co HS                  SAF 7002064</t>
  </si>
  <si>
    <t>William Russell Johnathen Rogneby</t>
  </si>
  <si>
    <t>Haley Kaelin           Shae Kaelin</t>
  </si>
  <si>
    <t>Aiden Hatlen          Case Shirrell</t>
  </si>
  <si>
    <t>Olevir Johnson Brayden Clark</t>
  </si>
  <si>
    <t>Tripp Campbell   Carson Campbell</t>
  </si>
  <si>
    <t>Gracie Throwbridge Shelby Fante</t>
  </si>
  <si>
    <t>Hunter Clark          Blake Clark</t>
  </si>
  <si>
    <t>Rhett Shirrell        Lucas Hodges</t>
  </si>
  <si>
    <t>Paintsville HS             SAF 7002779</t>
  </si>
  <si>
    <t>Bo McDonald             Casen Music</t>
  </si>
  <si>
    <t>Aiden Elliott                      Bryce Lemaster</t>
  </si>
  <si>
    <t>Jaxon Borders              Caleb Baker</t>
  </si>
  <si>
    <t>Briston Greene            Bradley Adams</t>
  </si>
  <si>
    <t>Talon Rice                     Waylan Pasley</t>
  </si>
  <si>
    <t>Rowan Co HS              SAF 7002233</t>
  </si>
  <si>
    <t>Carson Roberson Dustin Elliott</t>
  </si>
  <si>
    <t>Barren Co HS                 SAF # 7001348</t>
  </si>
  <si>
    <t>Caleb Reece            Tristan Brooks</t>
  </si>
  <si>
    <t>Cole Winchester               Maddox Griggs</t>
  </si>
  <si>
    <t>Riley Phillips             Austin Sullivan</t>
  </si>
  <si>
    <t>Edmonson Co HS          SAF # 7002774</t>
  </si>
  <si>
    <t>Cooper Richardson   Jake Coy</t>
  </si>
  <si>
    <t>Logan Crawford            Brady Kramer</t>
  </si>
  <si>
    <t>Grant Co HS                   SAF # 7003017</t>
  </si>
  <si>
    <t>Luke Herald              Kullen Fryman</t>
  </si>
  <si>
    <t>Nolin Cammack        Ethan Bates</t>
  </si>
  <si>
    <t>Luke Durnell            Hunter Lilly</t>
  </si>
  <si>
    <t>Lincoln Wyatt              Parker M. Merdith</t>
  </si>
  <si>
    <t>Lee Co HS                      SAF # 7002715</t>
  </si>
  <si>
    <t>Landyn Shelton       Timmy Tipton</t>
  </si>
  <si>
    <t>Mason Co HS                 SAF # 7000680</t>
  </si>
  <si>
    <t>Hunter Buttery              Carter Roark</t>
  </si>
  <si>
    <t>Owen Co HS                   SAF # 7003103</t>
  </si>
  <si>
    <t>Broox Ward                 Levi Young</t>
  </si>
  <si>
    <t>Gavin Wolfe                 Trace Duvall</t>
  </si>
  <si>
    <t>Powell Co HS                 SAF # 7001653</t>
  </si>
  <si>
    <t>Reagan Shelton                  Ryder Lindon</t>
  </si>
  <si>
    <t>Rowan Co HS                 SAF # 7002233</t>
  </si>
  <si>
    <t>Andrew Wilson        Chase Kidd</t>
  </si>
  <si>
    <t>Braeden Sadler  OwenMeridith</t>
  </si>
  <si>
    <t>dnf</t>
  </si>
  <si>
    <t>Dylan Poynter          Joey Meyers</t>
  </si>
  <si>
    <t>Garrett Smallwood    Conleigh Smallwood</t>
  </si>
  <si>
    <t>Landon Adkins     Ethan Elliott</t>
  </si>
  <si>
    <t>Lake Cumberland</t>
  </si>
  <si>
    <t>HIGH SCHOOL TEAMS ONLY</t>
  </si>
  <si>
    <r>
      <t xml:space="preserve">Carson Thomas                             </t>
    </r>
    <r>
      <rPr>
        <b/>
        <sz val="10"/>
        <color rgb="FFC00000"/>
        <rFont val="Arial"/>
        <family val="2"/>
      </rPr>
      <t xml:space="preserve">        (Ben Hill-ALT</t>
    </r>
    <r>
      <rPr>
        <b/>
        <sz val="10"/>
        <color theme="1"/>
        <rFont val="Arial"/>
        <family val="2"/>
      </rPr>
      <t>)                       Mason Hill</t>
    </r>
  </si>
  <si>
    <t>Brice Clare              Gavin Coomer</t>
  </si>
  <si>
    <t>David Ryks Jr.   Braeden Morrison</t>
  </si>
  <si>
    <t>1st Tie breaker</t>
  </si>
  <si>
    <t>2nd Tie breaker</t>
  </si>
  <si>
    <t>T.O.Y                 &amp;   1st    Runner UP</t>
  </si>
  <si>
    <t>Colton McGuire           Aiden McGuire</t>
  </si>
  <si>
    <t>Paxtyn Miller              Keagan Risner</t>
  </si>
  <si>
    <t>Westin Terrill              Jace Adkins</t>
  </si>
  <si>
    <t>Brody Ison               Elijah Dunn</t>
  </si>
  <si>
    <t>Cooper Sargent            Remington Mayberry</t>
  </si>
  <si>
    <t>Wyatt Perkins                Aiden Castle-Rowe</t>
  </si>
  <si>
    <t>Hunter Truesdell      Nathan Lucas</t>
  </si>
  <si>
    <t>Treyton Cissna          Dylan Reed</t>
  </si>
  <si>
    <t>Washington Co HS SAF # 7000440</t>
  </si>
  <si>
    <t>Sawyer Wells                  Sawyer Young</t>
  </si>
  <si>
    <t>Matthew Tincher       Jaydon Sizemore</t>
  </si>
  <si>
    <r>
      <t xml:space="preserve">Jacob Gray                                      </t>
    </r>
    <r>
      <rPr>
        <b/>
        <sz val="14"/>
        <rFont val="Arial"/>
        <family val="2"/>
      </rPr>
      <t xml:space="preserve">   Thomas Powell</t>
    </r>
    <r>
      <rPr>
        <b/>
        <sz val="14"/>
        <color theme="1"/>
        <rFont val="Arial"/>
        <family val="2"/>
      </rPr>
      <t xml:space="preserve">  </t>
    </r>
  </si>
  <si>
    <t xml:space="preserve">Will Barker              Wesley Neat   </t>
  </si>
  <si>
    <t>Kolston Bratton        Brayden Roberts</t>
  </si>
  <si>
    <t xml:space="preserve">Caleb Kelly              Wyatt Crain    </t>
  </si>
  <si>
    <t>Teams fishing 1 or More</t>
  </si>
  <si>
    <t>Braden Byers   Kolston Bratton</t>
  </si>
  <si>
    <t>Nick Adams          Thadd Applegate</t>
  </si>
  <si>
    <t>Mathew Fischer   Daxon McKenzie</t>
  </si>
  <si>
    <t xml:space="preserve">Jack Schoonover  Clayton Shouse </t>
  </si>
  <si>
    <t>Colton Hawkins  Jackson Hardin</t>
  </si>
  <si>
    <t>Weston Robinson   Joseph Wheatley</t>
  </si>
  <si>
    <t>Bailee Marshall       Layla  Even</t>
  </si>
  <si>
    <t>Sawyer Shelton     Jaxon Godesa</t>
  </si>
  <si>
    <t>Drew Coulter            Peyton Lynn</t>
  </si>
  <si>
    <t>3rd Tie Breaker</t>
  </si>
  <si>
    <t xml:space="preserve">Bryce Alfrey         Lucas Atkinson      </t>
  </si>
  <si>
    <t>Kian Pelkington    Isaiah Cooke</t>
  </si>
  <si>
    <t>Conner Byrd          Dylan Back</t>
  </si>
  <si>
    <t>Ryan Hilterbrand                                             Samuel Archer</t>
  </si>
  <si>
    <t>Greenwood  Anglers            SAF # 7003359</t>
  </si>
  <si>
    <t>Anderson Co HS           SAF # 7002948</t>
  </si>
  <si>
    <t>East Carter HS         SAF # 7002342</t>
  </si>
  <si>
    <t>Morgan Co HS         SAF # 7002306</t>
  </si>
  <si>
    <t>Franklin Co HS        SAF # 7003231</t>
  </si>
  <si>
    <t xml:space="preserve">Grayson Co HS        SAF # 1937 </t>
  </si>
  <si>
    <t>Fleming Co HS         SAF # 7003114</t>
  </si>
  <si>
    <t>Fleming Co HS            SAF # 7003114</t>
  </si>
  <si>
    <t>24/25 KY SAF Team Trail Point Standings year to Date</t>
  </si>
  <si>
    <t>Geo Rogers Clark HS SAF 7000800</t>
  </si>
  <si>
    <t>Brayden Howard          JoeClay Durham</t>
  </si>
  <si>
    <t>Hunter Parker                 Brodon Hacker</t>
  </si>
  <si>
    <t>Blaine Smith                  MeGuire Day</t>
  </si>
  <si>
    <t>Johnny Couch                  Nathan Couch</t>
  </si>
  <si>
    <t>Brayden Craft                                  Rylan Robbins</t>
  </si>
  <si>
    <t>Carson Elza                             Nick Davidson</t>
  </si>
  <si>
    <t>Brennon Larkey                        Sam Allen</t>
  </si>
  <si>
    <t>North Laurel HS       SAF # 7000099</t>
  </si>
  <si>
    <t>North Oldham Co HS    SAF # 700</t>
  </si>
  <si>
    <t>Brian Hamm               Raymond Hamm</t>
  </si>
  <si>
    <t>Kane Knox                      Grant Wells</t>
  </si>
  <si>
    <t>Kaden J. Sipe      Kyle Johnson</t>
  </si>
  <si>
    <t>Layne Curtsinger   Miles Kurtz</t>
  </si>
  <si>
    <t>Knox Cent HS</t>
  </si>
  <si>
    <t>Dalton Fisher  Grant Miller</t>
  </si>
  <si>
    <t>Madison Cent HS</t>
  </si>
  <si>
    <t>Bronc Stephens  Coy Tucker</t>
  </si>
  <si>
    <t>Serenity Bingham    Lilly Davidson</t>
  </si>
  <si>
    <t>Bath Co HS     SAF # 700</t>
  </si>
  <si>
    <t>Blaine Wilson    Dalton Lees</t>
  </si>
  <si>
    <t>Jadyn Etherton     Josiah Etherton</t>
  </si>
  <si>
    <t>Cayden Ayers    Kolben Vickers</t>
  </si>
  <si>
    <t>Leslie Co HS SAF # 7003328</t>
  </si>
  <si>
    <t>Zachary Couch  Waylon Mitchell</t>
  </si>
  <si>
    <t>Lou Christian Aca SAF # 700</t>
  </si>
  <si>
    <t>Eli  Toadvine        Hayden Overstreet</t>
  </si>
  <si>
    <t>Garrett Brooks       Brooke Torrens</t>
  </si>
  <si>
    <t>Best 8 of 10</t>
  </si>
  <si>
    <t>Most Events Fished</t>
  </si>
  <si>
    <t>Total Points of 10 Events</t>
  </si>
  <si>
    <t>Total of Best 2 Events</t>
  </si>
  <si>
    <t>Leyton Lennex    Chase McRoberts</t>
  </si>
  <si>
    <t>Will Barker         Beckett Bryan</t>
  </si>
  <si>
    <t>ViViana Lewis         Zori Johnson</t>
  </si>
  <si>
    <t>Nick Adams         Mason Hill</t>
  </si>
  <si>
    <t xml:space="preserve">Ryan Hilterbrand    Garrison Kinder                            </t>
  </si>
  <si>
    <t>Bryson McCann            Samuel Archer</t>
  </si>
  <si>
    <t xml:space="preserve">Will Barker              Beckett Bryan </t>
  </si>
  <si>
    <t>Jeremiah Davis       Parker Meredith</t>
  </si>
  <si>
    <t>Jadyn Etherton    AIDEN THOMPSON</t>
  </si>
  <si>
    <t>Dustin Farmer  LILY LAVALEE</t>
  </si>
  <si>
    <t>William Bowman   Collin Wells</t>
  </si>
  <si>
    <t>Leyton Lennex         CHASE MCROBERTS</t>
  </si>
  <si>
    <t># Teams</t>
  </si>
  <si>
    <t>School Name / SAF #</t>
  </si>
  <si>
    <t xml:space="preserve">                                              </t>
  </si>
  <si>
    <t>Mason Morgan      Isaiah Adwell</t>
  </si>
  <si>
    <t>Benjamin Lewis              Daniel Mekelburg</t>
  </si>
  <si>
    <t>Dustin Farmer         Terry Farmer</t>
  </si>
  <si>
    <t>Jackson Co HS SAF 7003121</t>
  </si>
  <si>
    <t>Cayden Ayers    Natalie Sandlin</t>
  </si>
  <si>
    <t>Mason Cooper         Eli Cowan</t>
  </si>
  <si>
    <t>T.O.Y</t>
  </si>
  <si>
    <t>T.O.Y Runnerup</t>
  </si>
  <si>
    <t>Team of Year &amp; Team of Year Runnerup both receive a BYE for the Fishoff</t>
  </si>
  <si>
    <t>T</t>
  </si>
  <si>
    <t>Teams are Required to have a Libility Release Waiver on File to be Eligible for Advancing to KY SAF Team Trail</t>
  </si>
  <si>
    <r>
      <rPr>
        <b/>
        <sz val="26"/>
        <color theme="0"/>
        <rFont val="Arial"/>
        <family val="2"/>
      </rPr>
      <t>Attention Everyone</t>
    </r>
    <r>
      <rPr>
        <b/>
        <sz val="26"/>
        <color theme="1"/>
        <rFont val="Arial"/>
        <family val="2"/>
      </rPr>
      <t xml:space="preserve"> </t>
    </r>
    <r>
      <rPr>
        <b/>
        <sz val="26"/>
        <color rgb="FFFFFF00"/>
        <rFont val="Arial"/>
        <family val="2"/>
      </rPr>
      <t xml:space="preserve"> T.O.Y &amp; T.O.Y Runnerup  will not be official until the completion of 10 Events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</si>
</sst>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49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C0000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22"/>
      <name val="Arial"/>
      <family val="2"/>
    </font>
    <font>
      <b/>
      <sz val="16"/>
      <color rgb="FF000000"/>
      <name val="Arial"/>
      <family val="2"/>
    </font>
    <font>
      <b/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6"/>
      <color theme="1"/>
      <name val="Arial"/>
      <family val="2"/>
    </font>
    <font>
      <b/>
      <sz val="20"/>
      <color theme="0"/>
      <name val="Arial"/>
      <family val="2"/>
    </font>
    <font>
      <sz val="16"/>
      <color theme="1"/>
      <name val="Aptos Narrow"/>
      <family val="2"/>
      <scheme val="minor"/>
    </font>
    <font>
      <b/>
      <sz val="16"/>
      <color rgb="FFFFFF00"/>
      <name val="Arial"/>
      <family val="2"/>
    </font>
    <font>
      <b/>
      <sz val="24"/>
      <color theme="0"/>
      <name val="Arial"/>
      <family val="2"/>
    </font>
    <font>
      <b/>
      <sz val="12"/>
      <color rgb="FFFFFF00"/>
      <name val="Arial"/>
      <family val="2"/>
    </font>
    <font>
      <b/>
      <sz val="11"/>
      <color rgb="FFFFC000"/>
      <name val="Arial"/>
      <family val="2"/>
    </font>
    <font>
      <b/>
      <sz val="11"/>
      <color rgb="FFFFFF00"/>
      <name val="Aptos Narrow"/>
      <family val="2"/>
      <scheme val="minor"/>
    </font>
    <font>
      <b/>
      <sz val="22"/>
      <color rgb="FF7030A0"/>
      <name val="Arial"/>
      <family val="2"/>
    </font>
    <font>
      <b/>
      <sz val="16"/>
      <name val="Arial"/>
      <family val="2"/>
    </font>
    <font>
      <b/>
      <sz val="16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sz val="16"/>
      <color theme="0"/>
      <name val="Arial"/>
      <family val="2"/>
    </font>
    <font>
      <sz val="8"/>
      <name val="Aptos Narrow"/>
      <family val="2"/>
      <scheme val="minor"/>
    </font>
    <font>
      <b/>
      <sz val="22"/>
      <color theme="0"/>
      <name val="Arial"/>
      <family val="2"/>
    </font>
    <font>
      <b/>
      <sz val="24"/>
      <color rgb="FFFFFFFF"/>
      <name val="Arial"/>
      <family val="2"/>
    </font>
    <font>
      <b/>
      <sz val="24"/>
      <color rgb="FFFFFF00"/>
      <name val="Arial"/>
      <family val="2"/>
    </font>
    <font>
      <b/>
      <sz val="12"/>
      <color theme="1"/>
      <name val="Aptos Narrow"/>
      <family val="2"/>
      <scheme val="minor"/>
    </font>
    <font>
      <b/>
      <sz val="20"/>
      <color rgb="FFFFFF00"/>
      <name val="Arial"/>
      <family val="2"/>
    </font>
    <font>
      <b/>
      <sz val="20"/>
      <color rgb="FFFF0000"/>
      <name val="Arial"/>
      <family val="2"/>
    </font>
    <font>
      <b/>
      <sz val="14"/>
      <color theme="1"/>
      <name val="Aptos Narrow"/>
      <family val="2"/>
      <scheme val="minor"/>
    </font>
    <font>
      <b/>
      <sz val="12"/>
      <color rgb="FFFFC000"/>
      <name val="Arial"/>
      <family val="2"/>
    </font>
    <font>
      <b/>
      <sz val="12"/>
      <color rgb="FF000000"/>
      <name val="Arial"/>
      <family val="2"/>
    </font>
    <font>
      <b/>
      <sz val="10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b/>
      <sz val="9"/>
      <color theme="0"/>
      <name val="Arial"/>
      <family val="2"/>
    </font>
    <font>
      <sz val="18"/>
      <color rgb="FFFFFF00"/>
      <name val="Arial Black"/>
      <family val="2"/>
    </font>
    <font>
      <sz val="9"/>
      <color rgb="FFFFFF00"/>
      <name val="Arial Black"/>
      <family val="2"/>
    </font>
    <font>
      <b/>
      <sz val="14"/>
      <color rgb="FFFFFF00"/>
      <name val="Arial"/>
      <family val="2"/>
    </font>
    <font>
      <b/>
      <sz val="26"/>
      <color theme="0"/>
      <name val="Arial"/>
      <family val="2"/>
    </font>
    <font>
      <b/>
      <sz val="26"/>
      <color theme="1"/>
      <name val="Arial"/>
      <family val="2"/>
    </font>
    <font>
      <b/>
      <sz val="26"/>
      <color rgb="FFFFFF00"/>
      <name val="Arial"/>
      <family val="2"/>
    </font>
    <font>
      <b/>
      <sz val="20"/>
      <color theme="0" tint="-4.9989318521683403E-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499984740745262"/>
        <bgColor indexed="64"/>
      </patternFill>
    </fill>
  </fills>
  <borders count="30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/>
      <top style="thick">
        <color theme="0"/>
      </top>
      <bottom style="thick">
        <color theme="0"/>
      </bottom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C00000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/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 style="thick">
        <color rgb="FFC0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 style="thick">
        <color rgb="FFFF000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0" fillId="0" borderId="5" xfId="0" applyBorder="1"/>
    <xf numFmtId="0" fontId="4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28" fillId="7" borderId="1" xfId="0" applyFont="1" applyFill="1" applyBorder="1" applyAlignment="1">
      <alignment horizontal="center" vertical="center"/>
    </xf>
    <xf numFmtId="0" fontId="28" fillId="7" borderId="8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4" fillId="10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wrapText="1"/>
    </xf>
    <xf numFmtId="0" fontId="9" fillId="0" borderId="10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35" fillId="10" borderId="1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30" fillId="4" borderId="15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0" fillId="0" borderId="1" xfId="0" applyBorder="1"/>
    <xf numFmtId="0" fontId="13" fillId="0" borderId="1" xfId="0" applyFont="1" applyBorder="1"/>
    <xf numFmtId="0" fontId="6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right" vertical="center" wrapText="1"/>
    </xf>
    <xf numFmtId="0" fontId="31" fillId="6" borderId="6" xfId="0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0" fontId="40" fillId="4" borderId="0" xfId="0" applyFont="1" applyFill="1" applyAlignment="1">
      <alignment horizontal="center" vertical="center"/>
    </xf>
    <xf numFmtId="0" fontId="11" fillId="0" borderId="16" xfId="0" applyFont="1" applyBorder="1" applyAlignment="1">
      <alignment horizontal="left" wrapText="1"/>
    </xf>
    <xf numFmtId="0" fontId="11" fillId="0" borderId="16" xfId="0" applyFont="1" applyBorder="1" applyAlignment="1">
      <alignment horizontal="left" vertical="center" wrapText="1"/>
    </xf>
    <xf numFmtId="0" fontId="36" fillId="0" borderId="16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24" fillId="0" borderId="16" xfId="0" applyFont="1" applyBorder="1" applyAlignment="1">
      <alignment horizontal="left" wrapText="1"/>
    </xf>
    <xf numFmtId="0" fontId="12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27" fillId="9" borderId="16" xfId="0" applyFont="1" applyFill="1" applyBorder="1" applyAlignment="1">
      <alignment horizontal="left" vertical="center" wrapText="1"/>
    </xf>
    <xf numFmtId="0" fontId="13" fillId="0" borderId="16" xfId="0" applyFont="1" applyBorder="1" applyAlignment="1">
      <alignment horizontal="left" wrapText="1"/>
    </xf>
    <xf numFmtId="0" fontId="23" fillId="0" borderId="16" xfId="0" applyFont="1" applyBorder="1" applyAlignment="1">
      <alignment horizontal="left" wrapText="1"/>
    </xf>
    <xf numFmtId="0" fontId="13" fillId="0" borderId="16" xfId="0" applyFont="1" applyBorder="1" applyAlignment="1">
      <alignment wrapText="1"/>
    </xf>
    <xf numFmtId="0" fontId="25" fillId="0" borderId="16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wrapText="1"/>
    </xf>
    <xf numFmtId="0" fontId="34" fillId="10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right" vertical="center" wrapText="1"/>
    </xf>
    <xf numFmtId="0" fontId="11" fillId="0" borderId="17" xfId="0" applyFont="1" applyBorder="1" applyAlignment="1">
      <alignment horizontal="left" wrapText="1"/>
    </xf>
    <xf numFmtId="1" fontId="14" fillId="4" borderId="11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vertical="center" wrapText="1"/>
    </xf>
    <xf numFmtId="0" fontId="9" fillId="0" borderId="20" xfId="0" applyFont="1" applyBorder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42" fillId="10" borderId="2" xfId="0" applyFont="1" applyFill="1" applyBorder="1" applyAlignment="1">
      <alignment horizontal="center" vertical="center"/>
    </xf>
    <xf numFmtId="0" fontId="43" fillId="10" borderId="2" xfId="0" applyFont="1" applyFill="1" applyBorder="1" applyAlignment="1">
      <alignment horizontal="center" vertical="center" wrapText="1"/>
    </xf>
    <xf numFmtId="0" fontId="34" fillId="10" borderId="8" xfId="0" applyFont="1" applyFill="1" applyBorder="1" applyAlignment="1">
      <alignment horizontal="center" vertical="center"/>
    </xf>
    <xf numFmtId="0" fontId="34" fillId="10" borderId="5" xfId="0" applyFont="1" applyFill="1" applyBorder="1" applyAlignment="1">
      <alignment horizontal="center" vertical="center"/>
    </xf>
    <xf numFmtId="0" fontId="0" fillId="10" borderId="21" xfId="0" applyFill="1" applyBorder="1"/>
    <xf numFmtId="0" fontId="17" fillId="4" borderId="0" xfId="0" applyFont="1" applyFill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0" fontId="31" fillId="6" borderId="6" xfId="0" applyFont="1" applyFill="1" applyBorder="1" applyAlignment="1">
      <alignment horizontal="center" vertical="center"/>
    </xf>
    <xf numFmtId="0" fontId="32" fillId="6" borderId="6" xfId="0" applyFont="1" applyFill="1" applyBorder="1" applyAlignment="1">
      <alignment horizontal="center" vertical="center"/>
    </xf>
    <xf numFmtId="164" fontId="8" fillId="4" borderId="7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164" fontId="6" fillId="4" borderId="7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164" fontId="41" fillId="4" borderId="7" xfId="0" applyNumberFormat="1" applyFont="1" applyFill="1" applyBorder="1" applyAlignment="1">
      <alignment horizontal="center" vertical="center"/>
    </xf>
    <xf numFmtId="164" fontId="41" fillId="4" borderId="4" xfId="0" applyNumberFormat="1" applyFont="1" applyFill="1" applyBorder="1" applyAlignment="1">
      <alignment horizontal="center" vertical="center"/>
    </xf>
    <xf numFmtId="164" fontId="3" fillId="4" borderId="7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horizontal="center" vertical="center" wrapText="1"/>
    </xf>
    <xf numFmtId="0" fontId="34" fillId="2" borderId="23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4" fillId="2" borderId="27" xfId="0" applyFont="1" applyFill="1" applyBorder="1" applyAlignment="1">
      <alignment horizontal="center" vertical="center" wrapText="1"/>
    </xf>
    <xf numFmtId="0" fontId="34" fillId="2" borderId="28" xfId="0" applyFont="1" applyFill="1" applyBorder="1" applyAlignment="1">
      <alignment horizontal="center" vertical="center" wrapText="1"/>
    </xf>
    <xf numFmtId="0" fontId="34" fillId="2" borderId="29" xfId="0" applyFont="1" applyFill="1" applyBorder="1" applyAlignment="1">
      <alignment horizontal="center" vertical="center" wrapText="1"/>
    </xf>
    <xf numFmtId="164" fontId="8" fillId="4" borderId="12" xfId="0" applyNumberFormat="1" applyFont="1" applyFill="1" applyBorder="1" applyAlignment="1">
      <alignment horizontal="center" vertical="center"/>
    </xf>
    <xf numFmtId="164" fontId="8" fillId="4" borderId="13" xfId="0" applyNumberFormat="1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wrapText="1"/>
    </xf>
    <xf numFmtId="0" fontId="25" fillId="0" borderId="0" xfId="0" applyFont="1" applyAlignment="1">
      <alignment horizontal="right" vertical="center"/>
    </xf>
    <xf numFmtId="0" fontId="27" fillId="0" borderId="1" xfId="0" applyFont="1" applyBorder="1" applyAlignment="1">
      <alignment horizontal="right" vertical="center" wrapText="1"/>
    </xf>
    <xf numFmtId="0" fontId="44" fillId="10" borderId="9" xfId="0" applyFont="1" applyFill="1" applyBorder="1" applyAlignment="1">
      <alignment horizontal="center" vertical="center" wrapText="1"/>
    </xf>
    <xf numFmtId="0" fontId="44" fillId="10" borderId="0" xfId="0" applyFont="1" applyFill="1" applyAlignment="1">
      <alignment horizontal="center" vertical="center" wrapText="1"/>
    </xf>
    <xf numFmtId="0" fontId="46" fillId="8" borderId="0" xfId="0" applyFont="1" applyFill="1" applyAlignment="1">
      <alignment horizontal="center" vertical="center" wrapText="1"/>
    </xf>
    <xf numFmtId="0" fontId="46" fillId="8" borderId="18" xfId="0" applyFont="1" applyFill="1" applyBorder="1" applyAlignment="1">
      <alignment horizontal="center" vertical="center" wrapText="1"/>
    </xf>
    <xf numFmtId="0" fontId="48" fillId="10" borderId="5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</cellXfs>
  <cellStyles count="1">
    <cellStyle name="Normal" xfId="0" builtinId="0"/>
  </cellStyles>
  <dxfs count="34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fgColor rgb="FFCCFF33"/>
          <bgColor rgb="FFCCFF33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</dxfs>
  <tableStyles count="0" defaultTableStyle="TableStyleMedium2" defaultPivotStyle="PivotStyleLight16"/>
  <colors>
    <mruColors>
      <color rgb="FF742700"/>
      <color rgb="FF53230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CFD1D-7947-47C3-BD76-1D768F136072}">
  <dimension ref="A1:Y131"/>
  <sheetViews>
    <sheetView tabSelected="1" topLeftCell="A2" zoomScaleNormal="100" workbookViewId="0">
      <pane ySplit="3" topLeftCell="A5" activePane="bottomLeft" state="frozen"/>
      <selection activeCell="A2" sqref="A2"/>
      <selection pane="bottomLeft" activeCell="V34" sqref="V34"/>
    </sheetView>
  </sheetViews>
  <sheetFormatPr defaultRowHeight="21" x14ac:dyDescent="0.35"/>
  <cols>
    <col min="1" max="1" width="1.81640625" customWidth="1"/>
    <col min="2" max="2" width="6.453125" customWidth="1"/>
    <col min="4" max="4" width="25.90625" customWidth="1"/>
    <col min="5" max="5" width="23.90625" customWidth="1"/>
    <col min="6" max="6" width="9.90625" customWidth="1"/>
    <col min="7" max="7" width="9.54296875" style="2" customWidth="1"/>
    <col min="8" max="8" width="7.1796875" customWidth="1"/>
    <col min="9" max="9" width="10" customWidth="1"/>
    <col min="10" max="10" width="9.54296875" customWidth="1"/>
    <col min="11" max="11" width="10.1796875" customWidth="1"/>
    <col min="12" max="12" width="9.54296875" customWidth="1"/>
    <col min="13" max="13" width="12.1796875" customWidth="1"/>
    <col min="14" max="14" width="9.453125" customWidth="1"/>
    <col min="15" max="16" width="9.54296875" customWidth="1"/>
    <col min="17" max="17" width="12" customWidth="1"/>
    <col min="18" max="18" width="9.453125" customWidth="1"/>
    <col min="19" max="19" width="11.7265625" customWidth="1"/>
    <col min="20" max="20" width="10.453125" customWidth="1"/>
  </cols>
  <sheetData>
    <row r="1" spans="1:25" ht="36.75" customHeight="1" thickBot="1" x14ac:dyDescent="0.4">
      <c r="A1" s="84" t="s">
        <v>108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41"/>
      <c r="Q1" s="85" t="s">
        <v>63</v>
      </c>
      <c r="R1" s="85"/>
      <c r="S1" s="85"/>
      <c r="T1" s="85"/>
      <c r="U1" s="85"/>
      <c r="V1" s="85"/>
    </row>
    <row r="2" spans="1:25" ht="32.5" customHeight="1" thickTop="1" thickBot="1" x14ac:dyDescent="0.4">
      <c r="A2" s="72"/>
      <c r="B2" s="94" t="s">
        <v>166</v>
      </c>
      <c r="C2" s="95"/>
      <c r="D2" s="95"/>
      <c r="E2" s="96"/>
      <c r="F2" s="103"/>
      <c r="G2" s="92">
        <v>45563</v>
      </c>
      <c r="H2" s="90">
        <v>45577</v>
      </c>
      <c r="I2" s="88">
        <v>45591</v>
      </c>
      <c r="J2" s="86">
        <v>45612</v>
      </c>
      <c r="K2" s="86">
        <v>45633</v>
      </c>
      <c r="L2" s="86">
        <v>45724</v>
      </c>
      <c r="M2" s="86">
        <v>45738</v>
      </c>
      <c r="N2" s="86">
        <v>45759</v>
      </c>
      <c r="O2" s="86">
        <v>45794</v>
      </c>
      <c r="P2" s="74"/>
    </row>
    <row r="3" spans="1:25" ht="22" customHeight="1" thickBot="1" x14ac:dyDescent="0.4">
      <c r="A3" s="72"/>
      <c r="B3" s="97"/>
      <c r="C3" s="98"/>
      <c r="D3" s="98"/>
      <c r="E3" s="99"/>
      <c r="F3" s="104"/>
      <c r="G3" s="93"/>
      <c r="H3" s="91"/>
      <c r="I3" s="89"/>
      <c r="J3" s="87"/>
      <c r="K3" s="87"/>
      <c r="L3" s="87"/>
      <c r="M3" s="87"/>
      <c r="N3" s="87"/>
      <c r="O3" s="87"/>
      <c r="P3" s="66"/>
      <c r="S3" s="1"/>
      <c r="T3" s="105" t="s">
        <v>69</v>
      </c>
    </row>
    <row r="4" spans="1:25" ht="63.5" customHeight="1" thickTop="1" thickBot="1" x14ac:dyDescent="0.4">
      <c r="A4" s="72"/>
      <c r="B4" s="100"/>
      <c r="C4" s="101"/>
      <c r="D4" s="101"/>
      <c r="E4" s="102"/>
      <c r="F4" s="69">
        <v>1</v>
      </c>
      <c r="G4" s="4">
        <v>2</v>
      </c>
      <c r="H4" s="4">
        <v>3</v>
      </c>
      <c r="I4" s="4">
        <v>4</v>
      </c>
      <c r="J4" s="4">
        <v>5</v>
      </c>
      <c r="K4" s="4">
        <v>6</v>
      </c>
      <c r="L4" s="4">
        <v>7</v>
      </c>
      <c r="M4" s="4">
        <v>8</v>
      </c>
      <c r="N4" s="4">
        <v>9</v>
      </c>
      <c r="O4" s="4">
        <v>10</v>
      </c>
      <c r="P4" s="37" t="s">
        <v>67</v>
      </c>
      <c r="R4" s="38" t="s">
        <v>68</v>
      </c>
      <c r="S4" s="39" t="s">
        <v>95</v>
      </c>
      <c r="T4" s="105"/>
      <c r="X4" t="s">
        <v>165</v>
      </c>
    </row>
    <row r="5" spans="1:25" ht="63.5" customHeight="1" thickTop="1" thickBot="1" x14ac:dyDescent="0.4">
      <c r="A5" s="24"/>
      <c r="B5" s="49" t="s">
        <v>153</v>
      </c>
      <c r="C5" s="70" t="s">
        <v>11</v>
      </c>
      <c r="D5" s="50" t="s">
        <v>154</v>
      </c>
      <c r="E5" s="71" t="s">
        <v>0</v>
      </c>
      <c r="F5" s="23" t="s">
        <v>1</v>
      </c>
      <c r="G5" s="23" t="s">
        <v>2</v>
      </c>
      <c r="H5" s="23" t="s">
        <v>3</v>
      </c>
      <c r="I5" s="23" t="s">
        <v>4</v>
      </c>
      <c r="J5" s="23" t="s">
        <v>5</v>
      </c>
      <c r="K5" s="23" t="s">
        <v>6</v>
      </c>
      <c r="L5" s="23" t="s">
        <v>7</v>
      </c>
      <c r="M5" s="23" t="s">
        <v>62</v>
      </c>
      <c r="N5" s="23" t="s">
        <v>8</v>
      </c>
      <c r="O5" s="23" t="s">
        <v>9</v>
      </c>
      <c r="P5" s="45" t="s">
        <v>138</v>
      </c>
      <c r="Q5" s="43" t="s">
        <v>137</v>
      </c>
      <c r="R5" s="46" t="s">
        <v>140</v>
      </c>
      <c r="S5" s="48" t="s">
        <v>139</v>
      </c>
      <c r="T5" s="9" t="s">
        <v>10</v>
      </c>
    </row>
    <row r="6" spans="1:25" ht="44.5" customHeight="1" thickTop="1" thickBot="1" x14ac:dyDescent="0.55000000000000004">
      <c r="A6" s="24"/>
      <c r="B6" s="26">
        <v>1</v>
      </c>
      <c r="C6" s="11">
        <v>1</v>
      </c>
      <c r="D6" s="12" t="s">
        <v>53</v>
      </c>
      <c r="E6" s="51" t="s">
        <v>120</v>
      </c>
      <c r="F6" s="10">
        <v>299</v>
      </c>
      <c r="G6" s="10">
        <v>275</v>
      </c>
      <c r="H6" s="10">
        <v>293</v>
      </c>
      <c r="I6" s="10">
        <v>299</v>
      </c>
      <c r="J6" s="10">
        <v>297</v>
      </c>
      <c r="K6" s="10">
        <v>299</v>
      </c>
      <c r="L6" s="10">
        <v>289</v>
      </c>
      <c r="M6" s="10">
        <v>296</v>
      </c>
      <c r="N6" s="10" t="s">
        <v>58</v>
      </c>
      <c r="O6" s="10" t="s">
        <v>58</v>
      </c>
      <c r="P6" s="5">
        <f>COUNT(F6:O6)</f>
        <v>8</v>
      </c>
      <c r="Q6" s="17" cm="1">
        <f t="array" ref="Q6">SUMPRODUCT(LARGE(F6:O6,{1,2,3,4,5,6,7,8}))</f>
        <v>2347</v>
      </c>
      <c r="R6" s="16" cm="1">
        <f t="array" ref="R6">SUMPRODUCT(LARGE(F6:O6,{1,2}))</f>
        <v>598</v>
      </c>
      <c r="S6" s="33">
        <f>SUM(F6:O6)</f>
        <v>2347</v>
      </c>
      <c r="T6" s="76" t="s">
        <v>162</v>
      </c>
      <c r="U6" s="108" t="s">
        <v>164</v>
      </c>
      <c r="V6" s="109"/>
      <c r="W6" s="109"/>
    </row>
    <row r="7" spans="1:25" ht="44.5" customHeight="1" thickTop="1" thickBot="1" x14ac:dyDescent="0.55000000000000004">
      <c r="A7" s="24"/>
      <c r="B7" s="26">
        <f>B6+1</f>
        <v>2</v>
      </c>
      <c r="C7" s="11">
        <v>1</v>
      </c>
      <c r="D7" s="12" t="s">
        <v>38</v>
      </c>
      <c r="E7" s="51" t="s">
        <v>39</v>
      </c>
      <c r="F7" s="10">
        <v>291</v>
      </c>
      <c r="G7" s="10">
        <v>298</v>
      </c>
      <c r="H7" s="10">
        <v>291</v>
      </c>
      <c r="I7" s="10">
        <v>295</v>
      </c>
      <c r="J7" s="10">
        <v>299</v>
      </c>
      <c r="K7" s="10">
        <v>284</v>
      </c>
      <c r="L7" s="10">
        <v>292</v>
      </c>
      <c r="M7" s="10">
        <v>295</v>
      </c>
      <c r="N7" s="10" t="s">
        <v>58</v>
      </c>
      <c r="O7" s="10" t="s">
        <v>58</v>
      </c>
      <c r="P7" s="44">
        <f>COUNT(F7:O7)</f>
        <v>8</v>
      </c>
      <c r="Q7" s="17" cm="1">
        <f t="array" ref="Q7">SUMPRODUCT(LARGE(F7:O7,{1,2,3,4,5,6,7,8}))</f>
        <v>2345</v>
      </c>
      <c r="R7" s="42" cm="1">
        <f t="array" ref="R7">SUMPRODUCT(LARGE(F7:O7,{1,2}))</f>
        <v>597</v>
      </c>
      <c r="S7" s="47">
        <f>SUM(F7:O7)</f>
        <v>2345</v>
      </c>
      <c r="T7" s="77" t="s">
        <v>163</v>
      </c>
      <c r="U7" s="108"/>
      <c r="V7" s="109"/>
      <c r="W7" s="109"/>
    </row>
    <row r="8" spans="1:25" ht="44.5" customHeight="1" thickTop="1" thickBot="1" x14ac:dyDescent="0.55000000000000004">
      <c r="A8" s="21"/>
      <c r="B8" s="26">
        <f t="shared" ref="B8:B71" si="0">B7+1</f>
        <v>3</v>
      </c>
      <c r="C8" s="11">
        <v>1</v>
      </c>
      <c r="D8" s="12" t="s">
        <v>41</v>
      </c>
      <c r="E8" s="51" t="s">
        <v>44</v>
      </c>
      <c r="F8" s="10">
        <v>296</v>
      </c>
      <c r="G8" s="10">
        <v>281</v>
      </c>
      <c r="H8" s="10">
        <v>290</v>
      </c>
      <c r="I8" s="10">
        <v>294</v>
      </c>
      <c r="J8" s="10">
        <v>279</v>
      </c>
      <c r="K8" s="10">
        <v>291</v>
      </c>
      <c r="L8" s="10">
        <v>137</v>
      </c>
      <c r="M8" s="10">
        <v>294</v>
      </c>
      <c r="N8" s="10" t="s">
        <v>58</v>
      </c>
      <c r="O8" s="10" t="s">
        <v>58</v>
      </c>
      <c r="P8" s="32">
        <f>COUNT(F8:O8)</f>
        <v>8</v>
      </c>
      <c r="Q8" s="17" cm="1">
        <f t="array" ref="Q8">SUMPRODUCT(LARGE(F8:O8,{1,2,3,4,5,6,7,8}))</f>
        <v>2162</v>
      </c>
      <c r="R8" s="16" cm="1">
        <f t="array" ref="R8">SUMPRODUCT(LARGE(F8:O8,{1,2}))</f>
        <v>590</v>
      </c>
      <c r="S8" s="33">
        <f>SUM(F8:O8)</f>
        <v>2162</v>
      </c>
      <c r="T8" s="112">
        <v>1</v>
      </c>
      <c r="U8" s="111" t="s">
        <v>167</v>
      </c>
      <c r="V8" s="110"/>
      <c r="W8" s="110"/>
      <c r="X8" s="110"/>
    </row>
    <row r="9" spans="1:25" ht="44.5" customHeight="1" thickTop="1" thickBot="1" x14ac:dyDescent="0.55000000000000004">
      <c r="B9" s="26">
        <f t="shared" si="0"/>
        <v>4</v>
      </c>
      <c r="C9" s="22">
        <v>1</v>
      </c>
      <c r="D9" s="67" t="s">
        <v>53</v>
      </c>
      <c r="E9" s="68" t="s">
        <v>54</v>
      </c>
      <c r="F9" s="10">
        <v>282</v>
      </c>
      <c r="G9" s="3">
        <v>136</v>
      </c>
      <c r="H9" s="3">
        <v>297</v>
      </c>
      <c r="I9" s="3">
        <v>291</v>
      </c>
      <c r="J9" s="3">
        <v>282</v>
      </c>
      <c r="K9" s="3">
        <v>295</v>
      </c>
      <c r="L9" s="3">
        <v>281</v>
      </c>
      <c r="M9" s="3">
        <v>291</v>
      </c>
      <c r="N9" s="3" t="s">
        <v>58</v>
      </c>
      <c r="O9" s="3" t="s">
        <v>58</v>
      </c>
      <c r="P9" s="5">
        <f>COUNT(F9:O9)</f>
        <v>8</v>
      </c>
      <c r="Q9" s="17" cm="1">
        <f t="array" ref="Q9">SUMPRODUCT(LARGE(F9:O9,{1,2,3,4,5,6,7,8}))</f>
        <v>2155</v>
      </c>
      <c r="R9" s="16" cm="1">
        <f t="array" ref="R9">SUMPRODUCT(LARGE(F9:O9,{1,2}))</f>
        <v>592</v>
      </c>
      <c r="S9" s="33">
        <f>SUM(F9:O9)</f>
        <v>2155</v>
      </c>
      <c r="T9" s="113">
        <f>T8+1</f>
        <v>2</v>
      </c>
      <c r="U9" s="111"/>
      <c r="V9" s="110"/>
      <c r="W9" s="110"/>
      <c r="X9" s="110"/>
    </row>
    <row r="10" spans="1:25" ht="44.5" customHeight="1" thickTop="1" thickBot="1" x14ac:dyDescent="0.4">
      <c r="B10" s="26">
        <f t="shared" si="0"/>
        <v>5</v>
      </c>
      <c r="C10" s="11">
        <v>1</v>
      </c>
      <c r="D10" s="12" t="s">
        <v>159</v>
      </c>
      <c r="E10" s="57" t="s">
        <v>81</v>
      </c>
      <c r="F10" s="10">
        <v>279</v>
      </c>
      <c r="G10" s="3">
        <v>293</v>
      </c>
      <c r="H10" s="3">
        <v>279</v>
      </c>
      <c r="I10" s="3">
        <v>284</v>
      </c>
      <c r="J10" s="3">
        <v>278</v>
      </c>
      <c r="K10" s="3">
        <v>297</v>
      </c>
      <c r="L10" s="3">
        <v>287</v>
      </c>
      <c r="M10" s="3">
        <v>138</v>
      </c>
      <c r="N10" s="3" t="s">
        <v>58</v>
      </c>
      <c r="O10" s="3" t="s">
        <v>58</v>
      </c>
      <c r="P10" s="5">
        <f>COUNT(F10:O10)</f>
        <v>8</v>
      </c>
      <c r="Q10" s="17" cm="1">
        <f t="array" ref="Q10">SUMPRODUCT(LARGE(F10:O10,{1,2,3,4,5,6,7,8}))</f>
        <v>2135</v>
      </c>
      <c r="R10" s="16" cm="1">
        <f t="array" ref="R10">SUMPRODUCT(LARGE(F10:O10,{1,2}))</f>
        <v>590</v>
      </c>
      <c r="S10" s="33">
        <f>SUM(F10:O10)</f>
        <v>2135</v>
      </c>
      <c r="T10" s="113">
        <f>T9+1</f>
        <v>3</v>
      </c>
      <c r="U10" s="111"/>
      <c r="V10" s="110"/>
      <c r="W10" s="110"/>
      <c r="X10" s="110"/>
    </row>
    <row r="11" spans="1:25" ht="44.5" customHeight="1" thickTop="1" thickBot="1" x14ac:dyDescent="0.55000000000000004">
      <c r="B11" s="26">
        <f t="shared" si="0"/>
        <v>6</v>
      </c>
      <c r="C11" s="11">
        <v>1</v>
      </c>
      <c r="D11" s="12" t="s">
        <v>41</v>
      </c>
      <c r="E11" s="51" t="s">
        <v>14</v>
      </c>
      <c r="F11" s="10">
        <v>289</v>
      </c>
      <c r="G11" s="3">
        <v>299</v>
      </c>
      <c r="H11" s="3">
        <v>296</v>
      </c>
      <c r="I11" s="3">
        <v>298</v>
      </c>
      <c r="J11" s="3">
        <v>294</v>
      </c>
      <c r="K11" s="3">
        <v>140</v>
      </c>
      <c r="L11" s="3">
        <v>290</v>
      </c>
      <c r="M11" s="3">
        <v>138</v>
      </c>
      <c r="N11" s="3" t="s">
        <v>58</v>
      </c>
      <c r="O11" s="3" t="s">
        <v>58</v>
      </c>
      <c r="P11" s="5">
        <f>COUNT(F11:O11)</f>
        <v>8</v>
      </c>
      <c r="Q11" s="17" cm="1">
        <f t="array" ref="Q11">SUMPRODUCT(LARGE(F11:O11,{1,2,3,4,5,6,7,8}))</f>
        <v>2044</v>
      </c>
      <c r="R11" s="16" cm="1">
        <f t="array" ref="R11">SUMPRODUCT(LARGE(F11:O11,{1,2}))</f>
        <v>597</v>
      </c>
      <c r="S11" s="33">
        <f>SUM(F11:O11)</f>
        <v>2044</v>
      </c>
      <c r="T11" s="113">
        <f>T10+1</f>
        <v>4</v>
      </c>
      <c r="U11" s="111"/>
      <c r="V11" s="110"/>
      <c r="W11" s="110"/>
      <c r="X11" s="110"/>
      <c r="Y11" s="1"/>
    </row>
    <row r="12" spans="1:25" ht="44.5" customHeight="1" thickTop="1" thickBot="1" x14ac:dyDescent="0.55000000000000004">
      <c r="B12" s="26">
        <f t="shared" si="0"/>
        <v>7</v>
      </c>
      <c r="C12" s="11">
        <v>1</v>
      </c>
      <c r="D12" s="12" t="s">
        <v>17</v>
      </c>
      <c r="E12" s="51" t="s">
        <v>20</v>
      </c>
      <c r="F12" s="10">
        <v>286</v>
      </c>
      <c r="G12" s="3">
        <v>288</v>
      </c>
      <c r="H12" s="3">
        <v>289</v>
      </c>
      <c r="I12" s="3">
        <v>134</v>
      </c>
      <c r="J12" s="3">
        <v>285</v>
      </c>
      <c r="K12" s="3">
        <v>140</v>
      </c>
      <c r="L12" s="3">
        <v>280</v>
      </c>
      <c r="M12" s="3">
        <v>289</v>
      </c>
      <c r="N12" s="3" t="s">
        <v>58</v>
      </c>
      <c r="O12" s="3" t="s">
        <v>58</v>
      </c>
      <c r="P12" s="5">
        <f>COUNT(F12:O12)</f>
        <v>8</v>
      </c>
      <c r="Q12" s="17" cm="1">
        <f t="array" ref="Q12">SUMPRODUCT(LARGE(F12:O12,{1,2,3,4,5,6,7,8}))</f>
        <v>1991</v>
      </c>
      <c r="R12" s="16" cm="1">
        <f t="array" ref="R12">SUMPRODUCT(LARGE(F12:O12,{1,2}))</f>
        <v>578</v>
      </c>
      <c r="S12" s="33">
        <f>SUM(F12:O12)</f>
        <v>1991</v>
      </c>
      <c r="T12" s="113">
        <f t="shared" ref="T12:T37" si="1">T11+1</f>
        <v>5</v>
      </c>
      <c r="U12" s="111"/>
      <c r="V12" s="110"/>
      <c r="W12" s="110"/>
      <c r="X12" s="110"/>
      <c r="Y12" s="1"/>
    </row>
    <row r="13" spans="1:25" ht="44.5" customHeight="1" thickTop="1" thickBot="1" x14ac:dyDescent="0.55000000000000004">
      <c r="B13" s="26">
        <f t="shared" si="0"/>
        <v>8</v>
      </c>
      <c r="C13" s="11">
        <v>1</v>
      </c>
      <c r="D13" s="12" t="s">
        <v>17</v>
      </c>
      <c r="E13" s="51" t="s">
        <v>66</v>
      </c>
      <c r="F13" s="10">
        <v>288</v>
      </c>
      <c r="G13" s="3">
        <v>277</v>
      </c>
      <c r="H13" s="3">
        <v>278</v>
      </c>
      <c r="I13" s="3">
        <v>282</v>
      </c>
      <c r="J13" s="3">
        <v>289</v>
      </c>
      <c r="K13" s="3">
        <v>140</v>
      </c>
      <c r="L13" s="3">
        <v>285</v>
      </c>
      <c r="M13" s="3">
        <v>138</v>
      </c>
      <c r="N13" s="3" t="s">
        <v>58</v>
      </c>
      <c r="O13" s="3" t="s">
        <v>58</v>
      </c>
      <c r="P13" s="5">
        <f>COUNT(F13:O13)</f>
        <v>8</v>
      </c>
      <c r="Q13" s="17" cm="1">
        <f t="array" ref="Q13">SUMPRODUCT(LARGE(F13:O13,{1,2,3,4,5,6,7,8}))</f>
        <v>1977</v>
      </c>
      <c r="R13" s="16" cm="1">
        <f t="array" ref="R13">SUMPRODUCT(LARGE(F13:O13,{1,2}))</f>
        <v>577</v>
      </c>
      <c r="S13" s="33">
        <f>SUM(F13:O13)</f>
        <v>1977</v>
      </c>
      <c r="T13" s="113">
        <f t="shared" si="1"/>
        <v>6</v>
      </c>
      <c r="U13" s="111"/>
      <c r="V13" s="110"/>
      <c r="W13" s="110"/>
      <c r="X13" s="110"/>
    </row>
    <row r="14" spans="1:25" ht="44.5" customHeight="1" thickTop="1" thickBot="1" x14ac:dyDescent="0.55000000000000004">
      <c r="B14" s="26">
        <f t="shared" si="0"/>
        <v>9</v>
      </c>
      <c r="C14" s="11">
        <v>1</v>
      </c>
      <c r="D14" s="12" t="s">
        <v>17</v>
      </c>
      <c r="E14" s="51" t="s">
        <v>65</v>
      </c>
      <c r="F14" s="10">
        <v>285</v>
      </c>
      <c r="G14" s="3">
        <v>295</v>
      </c>
      <c r="H14" s="3">
        <v>277</v>
      </c>
      <c r="I14" s="3">
        <v>273</v>
      </c>
      <c r="J14" s="3">
        <v>276</v>
      </c>
      <c r="K14" s="3">
        <v>293</v>
      </c>
      <c r="L14" s="3">
        <v>137</v>
      </c>
      <c r="M14" s="3">
        <v>138</v>
      </c>
      <c r="N14" s="3" t="s">
        <v>58</v>
      </c>
      <c r="O14" s="3" t="s">
        <v>58</v>
      </c>
      <c r="P14" s="5">
        <f>COUNT(F14:O14)</f>
        <v>8</v>
      </c>
      <c r="Q14" s="17" cm="1">
        <f t="array" ref="Q14">SUMPRODUCT(LARGE(F14:O14,{1,2,3,4,5,6,7,8}))</f>
        <v>1974</v>
      </c>
      <c r="R14" s="16" cm="1">
        <f t="array" ref="R14">SUMPRODUCT(LARGE(F14:O14,{1,2}))</f>
        <v>588</v>
      </c>
      <c r="S14" s="33">
        <f>SUM(F14:O14)</f>
        <v>1974</v>
      </c>
      <c r="T14" s="113">
        <f t="shared" si="1"/>
        <v>7</v>
      </c>
      <c r="U14" s="111"/>
      <c r="V14" s="110"/>
      <c r="W14" s="110"/>
      <c r="X14" s="110"/>
    </row>
    <row r="15" spans="1:25" ht="44.5" customHeight="1" thickTop="1" thickBot="1" x14ac:dyDescent="0.4">
      <c r="B15" s="26">
        <f t="shared" si="0"/>
        <v>10</v>
      </c>
      <c r="C15" s="11">
        <v>1</v>
      </c>
      <c r="D15" s="12" t="s">
        <v>41</v>
      </c>
      <c r="E15" s="52" t="s">
        <v>15</v>
      </c>
      <c r="F15" s="10">
        <v>292</v>
      </c>
      <c r="G15" s="3">
        <v>284</v>
      </c>
      <c r="H15" s="3">
        <v>136</v>
      </c>
      <c r="I15" s="3">
        <v>290</v>
      </c>
      <c r="J15" s="3">
        <v>284</v>
      </c>
      <c r="K15" s="3">
        <v>140</v>
      </c>
      <c r="L15" s="3">
        <v>137</v>
      </c>
      <c r="M15" s="3">
        <v>284</v>
      </c>
      <c r="N15" s="3" t="s">
        <v>58</v>
      </c>
      <c r="O15" s="3" t="s">
        <v>58</v>
      </c>
      <c r="P15" s="5">
        <f>COUNT(F15:O15)</f>
        <v>8</v>
      </c>
      <c r="Q15" s="17" cm="1">
        <f t="array" ref="Q15">SUMPRODUCT(LARGE(F15:O15,{1,2,3,4,5,6,7,8}))</f>
        <v>1847</v>
      </c>
      <c r="R15" s="16" cm="1">
        <f t="array" ref="R15">SUMPRODUCT(LARGE(F15:O15,{1,2}))</f>
        <v>582</v>
      </c>
      <c r="S15" s="33">
        <f>SUM(F15:O15)</f>
        <v>1847</v>
      </c>
      <c r="T15" s="113">
        <f t="shared" si="1"/>
        <v>8</v>
      </c>
    </row>
    <row r="16" spans="1:25" ht="44.5" customHeight="1" thickTop="1" thickBot="1" x14ac:dyDescent="0.55000000000000004">
      <c r="B16" s="26">
        <f t="shared" si="0"/>
        <v>11</v>
      </c>
      <c r="C16" s="11">
        <v>1</v>
      </c>
      <c r="D16" s="12" t="s">
        <v>17</v>
      </c>
      <c r="E16" s="51" t="s">
        <v>22</v>
      </c>
      <c r="F16" s="10">
        <v>293</v>
      </c>
      <c r="G16" s="3">
        <v>280</v>
      </c>
      <c r="H16" s="3">
        <v>283</v>
      </c>
      <c r="I16" s="3">
        <v>134</v>
      </c>
      <c r="J16" s="3">
        <v>291</v>
      </c>
      <c r="K16" s="3">
        <v>140</v>
      </c>
      <c r="L16" s="3">
        <v>282</v>
      </c>
      <c r="M16" s="3">
        <v>138</v>
      </c>
      <c r="N16" s="3" t="s">
        <v>58</v>
      </c>
      <c r="O16" s="3" t="s">
        <v>58</v>
      </c>
      <c r="P16" s="5">
        <f>COUNT(F16:O16)</f>
        <v>8</v>
      </c>
      <c r="Q16" s="17" cm="1">
        <f t="array" ref="Q16">SUMPRODUCT(LARGE(F16:O16,{1,2,3,4,5,6,7,8}))</f>
        <v>1841</v>
      </c>
      <c r="R16" s="16" cm="1">
        <f t="array" ref="R16">SUMPRODUCT(LARGE(F16:O16,{1,2}))</f>
        <v>584</v>
      </c>
      <c r="S16" s="33">
        <f>SUM(F16:O16)</f>
        <v>1841</v>
      </c>
      <c r="T16" s="113">
        <f t="shared" si="1"/>
        <v>9</v>
      </c>
    </row>
    <row r="17" spans="2:20" ht="44.5" customHeight="1" thickTop="1" thickBot="1" x14ac:dyDescent="0.55000000000000004">
      <c r="B17" s="26">
        <f t="shared" si="0"/>
        <v>12</v>
      </c>
      <c r="C17" s="11">
        <v>1</v>
      </c>
      <c r="D17" s="12" t="s">
        <v>17</v>
      </c>
      <c r="E17" s="51" t="s">
        <v>24</v>
      </c>
      <c r="F17" s="10">
        <v>139</v>
      </c>
      <c r="G17" s="3">
        <v>276</v>
      </c>
      <c r="H17" s="3">
        <v>276</v>
      </c>
      <c r="I17" s="3">
        <v>280</v>
      </c>
      <c r="J17" s="3">
        <v>277</v>
      </c>
      <c r="K17" s="3">
        <v>282</v>
      </c>
      <c r="L17" s="3">
        <v>137</v>
      </c>
      <c r="M17" s="3">
        <v>138</v>
      </c>
      <c r="N17" s="3" t="s">
        <v>58</v>
      </c>
      <c r="O17" s="3" t="s">
        <v>58</v>
      </c>
      <c r="P17" s="5">
        <f>COUNT(F17:O17)</f>
        <v>8</v>
      </c>
      <c r="Q17" s="17" cm="1">
        <f t="array" ref="Q17">SUMPRODUCT(LARGE(F17:O17,{1,2,3,4,5,6,7,8}))</f>
        <v>1805</v>
      </c>
      <c r="R17" s="16" cm="1">
        <f t="array" ref="R17">SUMPRODUCT(LARGE(F17:O17,{1,2}))</f>
        <v>562</v>
      </c>
      <c r="S17" s="33">
        <f>SUM(F17:O17)</f>
        <v>1805</v>
      </c>
      <c r="T17" s="113">
        <f t="shared" si="1"/>
        <v>10</v>
      </c>
    </row>
    <row r="18" spans="2:20" ht="44.5" customHeight="1" thickTop="1" thickBot="1" x14ac:dyDescent="0.55000000000000004">
      <c r="B18" s="26">
        <f t="shared" si="0"/>
        <v>13</v>
      </c>
      <c r="C18" s="11">
        <v>1</v>
      </c>
      <c r="D18" s="12" t="s">
        <v>41</v>
      </c>
      <c r="E18" s="51" t="s">
        <v>119</v>
      </c>
      <c r="F18" s="10">
        <v>287</v>
      </c>
      <c r="G18" s="3">
        <v>297</v>
      </c>
      <c r="H18" s="3">
        <v>136</v>
      </c>
      <c r="I18" s="3">
        <v>300</v>
      </c>
      <c r="J18" s="3">
        <v>136</v>
      </c>
      <c r="K18" s="3">
        <v>296</v>
      </c>
      <c r="L18" s="3">
        <v>137</v>
      </c>
      <c r="M18" s="3">
        <v>138</v>
      </c>
      <c r="N18" s="3" t="s">
        <v>58</v>
      </c>
      <c r="O18" s="3" t="s">
        <v>58</v>
      </c>
      <c r="P18" s="5">
        <f>COUNT(F18:O18)</f>
        <v>8</v>
      </c>
      <c r="Q18" s="17" cm="1">
        <f t="array" ref="Q18">SUMPRODUCT(LARGE(F18:O18,{1,2,3,4,5,6,7,8}))</f>
        <v>1727</v>
      </c>
      <c r="R18" s="16" cm="1">
        <f t="array" ref="R18">SUMPRODUCT(LARGE(F18:O18,{1,2}))</f>
        <v>597</v>
      </c>
      <c r="S18" s="33">
        <f>SUM(F18:O18)</f>
        <v>1727</v>
      </c>
      <c r="T18" s="113">
        <f t="shared" si="1"/>
        <v>11</v>
      </c>
    </row>
    <row r="19" spans="2:20" ht="44.5" customHeight="1" thickTop="1" thickBot="1" x14ac:dyDescent="0.55000000000000004">
      <c r="B19" s="26">
        <f t="shared" si="0"/>
        <v>14</v>
      </c>
      <c r="C19" s="11">
        <v>1</v>
      </c>
      <c r="D19" s="12" t="s">
        <v>46</v>
      </c>
      <c r="E19" s="51" t="s">
        <v>47</v>
      </c>
      <c r="F19" s="10">
        <v>295</v>
      </c>
      <c r="G19" s="3">
        <v>290</v>
      </c>
      <c r="H19" s="3">
        <v>285</v>
      </c>
      <c r="I19" s="3">
        <v>288</v>
      </c>
      <c r="J19" s="3">
        <v>136</v>
      </c>
      <c r="K19" s="3">
        <v>140</v>
      </c>
      <c r="L19" s="3">
        <v>137</v>
      </c>
      <c r="M19" s="3">
        <v>138</v>
      </c>
      <c r="N19" s="3" t="s">
        <v>58</v>
      </c>
      <c r="O19" s="3" t="s">
        <v>58</v>
      </c>
      <c r="P19" s="5">
        <f>COUNT(F19:O19)</f>
        <v>8</v>
      </c>
      <c r="Q19" s="17" cm="1">
        <f t="array" ref="Q19">SUMPRODUCT(LARGE(F19:O19,{1,2,3,4,5,6,7,8}))</f>
        <v>1709</v>
      </c>
      <c r="R19" s="16" cm="1">
        <f t="array" ref="R19">SUMPRODUCT(LARGE(F19:O19,{1,2}))</f>
        <v>585</v>
      </c>
      <c r="S19" s="33">
        <f>SUM(F19:O19)</f>
        <v>1709</v>
      </c>
      <c r="T19" s="113">
        <f t="shared" si="1"/>
        <v>12</v>
      </c>
    </row>
    <row r="20" spans="2:20" ht="44.5" customHeight="1" thickTop="1" thickBot="1" x14ac:dyDescent="0.55000000000000004">
      <c r="B20" s="26">
        <f t="shared" si="0"/>
        <v>15</v>
      </c>
      <c r="C20" s="11">
        <v>1</v>
      </c>
      <c r="D20" s="12" t="s">
        <v>41</v>
      </c>
      <c r="E20" s="51" t="s">
        <v>16</v>
      </c>
      <c r="F20" s="10">
        <v>139</v>
      </c>
      <c r="G20" s="3">
        <v>287</v>
      </c>
      <c r="H20" s="3">
        <v>294</v>
      </c>
      <c r="I20" s="3">
        <v>287</v>
      </c>
      <c r="J20" s="3">
        <v>136</v>
      </c>
      <c r="K20" s="3">
        <v>140</v>
      </c>
      <c r="L20" s="3">
        <v>137</v>
      </c>
      <c r="M20" s="3">
        <v>287</v>
      </c>
      <c r="N20" s="3" t="s">
        <v>58</v>
      </c>
      <c r="O20" s="3" t="s">
        <v>58</v>
      </c>
      <c r="P20" s="5">
        <f>COUNT(F20:O20)</f>
        <v>8</v>
      </c>
      <c r="Q20" s="17" cm="1">
        <f t="array" ref="Q20">SUMPRODUCT(LARGE(F20:O20,{1,2,3,4,5,6,7,8}))</f>
        <v>1707</v>
      </c>
      <c r="R20" s="16" cm="1">
        <f t="array" ref="R20">SUMPRODUCT(LARGE(F20:O20,{1,2}))</f>
        <v>581</v>
      </c>
      <c r="S20" s="33">
        <f>SUM(F20:O20)</f>
        <v>1707</v>
      </c>
      <c r="T20" s="113">
        <f t="shared" si="1"/>
        <v>13</v>
      </c>
    </row>
    <row r="21" spans="2:20" ht="44.5" customHeight="1" thickTop="1" thickBot="1" x14ac:dyDescent="0.55000000000000004">
      <c r="B21" s="26">
        <f t="shared" si="0"/>
        <v>16</v>
      </c>
      <c r="C21" s="11">
        <v>1</v>
      </c>
      <c r="D21" s="12" t="s">
        <v>41</v>
      </c>
      <c r="E21" s="51" t="s">
        <v>43</v>
      </c>
      <c r="F21" s="10">
        <v>139</v>
      </c>
      <c r="G21" s="3">
        <v>136</v>
      </c>
      <c r="H21" s="3">
        <v>282</v>
      </c>
      <c r="I21" s="3">
        <v>279</v>
      </c>
      <c r="J21" s="3">
        <v>136</v>
      </c>
      <c r="K21" s="3">
        <v>284</v>
      </c>
      <c r="L21" s="3">
        <v>276</v>
      </c>
      <c r="M21" s="3">
        <v>138</v>
      </c>
      <c r="N21" s="3" t="s">
        <v>58</v>
      </c>
      <c r="O21" s="3" t="s">
        <v>58</v>
      </c>
      <c r="P21" s="5">
        <f>COUNT(F21:O21)</f>
        <v>8</v>
      </c>
      <c r="Q21" s="17" cm="1">
        <f t="array" ref="Q21">SUMPRODUCT(LARGE(F21:O21,{1,2,3,4,5,6,7,8}))</f>
        <v>1670</v>
      </c>
      <c r="R21" s="16" cm="1">
        <f t="array" ref="R21">SUMPRODUCT(LARGE(F21:O21,{1,2}))</f>
        <v>566</v>
      </c>
      <c r="S21" s="33">
        <f>SUM(F21:O21)</f>
        <v>1670</v>
      </c>
      <c r="T21" s="113">
        <f t="shared" si="1"/>
        <v>14</v>
      </c>
    </row>
    <row r="22" spans="2:20" ht="44.5" customHeight="1" thickTop="1" thickBot="1" x14ac:dyDescent="0.55000000000000004">
      <c r="B22" s="26">
        <f t="shared" si="0"/>
        <v>17</v>
      </c>
      <c r="C22" s="11">
        <v>1</v>
      </c>
      <c r="D22" s="12" t="s">
        <v>53</v>
      </c>
      <c r="E22" s="51" t="s">
        <v>31</v>
      </c>
      <c r="F22" s="10">
        <v>139</v>
      </c>
      <c r="G22" s="3">
        <v>136</v>
      </c>
      <c r="H22" s="3">
        <v>292</v>
      </c>
      <c r="I22" s="3">
        <v>134</v>
      </c>
      <c r="J22" s="3">
        <v>136</v>
      </c>
      <c r="K22" s="3">
        <v>140</v>
      </c>
      <c r="L22" s="3">
        <v>137</v>
      </c>
      <c r="M22" s="3">
        <v>280</v>
      </c>
      <c r="N22" s="3" t="s">
        <v>58</v>
      </c>
      <c r="O22" s="3" t="s">
        <v>58</v>
      </c>
      <c r="P22" s="5">
        <f>COUNT(F22:O22)</f>
        <v>8</v>
      </c>
      <c r="Q22" s="17" cm="1">
        <f t="array" ref="Q22">SUMPRODUCT(LARGE(F22:O22,{1,2,3,4,5,6,7,8}))</f>
        <v>1394</v>
      </c>
      <c r="R22" s="16" cm="1">
        <f t="array" ref="R22">SUMPRODUCT(LARGE(F22:O22,{1,2}))</f>
        <v>572</v>
      </c>
      <c r="S22" s="33">
        <f>SUM(F22:O22)</f>
        <v>1394</v>
      </c>
      <c r="T22" s="113">
        <f t="shared" si="1"/>
        <v>15</v>
      </c>
    </row>
    <row r="23" spans="2:20" ht="44.5" customHeight="1" thickTop="1" thickBot="1" x14ac:dyDescent="0.5">
      <c r="B23" s="26">
        <f t="shared" si="0"/>
        <v>18</v>
      </c>
      <c r="C23" s="11">
        <v>1</v>
      </c>
      <c r="D23" s="12" t="s">
        <v>17</v>
      </c>
      <c r="E23" s="53" t="s">
        <v>18</v>
      </c>
      <c r="F23" s="10">
        <v>139</v>
      </c>
      <c r="G23" s="3">
        <v>283</v>
      </c>
      <c r="H23" s="3">
        <v>136</v>
      </c>
      <c r="I23" s="3">
        <v>134</v>
      </c>
      <c r="J23" s="3">
        <v>136</v>
      </c>
      <c r="K23" s="3">
        <v>140</v>
      </c>
      <c r="L23" s="3">
        <v>137</v>
      </c>
      <c r="M23" s="3">
        <v>138</v>
      </c>
      <c r="N23" s="3" t="s">
        <v>58</v>
      </c>
      <c r="O23" s="3" t="s">
        <v>58</v>
      </c>
      <c r="P23" s="5">
        <f>COUNT(F23:O23)</f>
        <v>8</v>
      </c>
      <c r="Q23" s="17" cm="1">
        <f t="array" ref="Q23">SUMPRODUCT(LARGE(F23:O23,{1,2,3,4,5,6,7,8}))</f>
        <v>1243</v>
      </c>
      <c r="R23" s="16" cm="1">
        <f t="array" ref="R23">SUMPRODUCT(LARGE(F23:O23,{1,2}))</f>
        <v>423</v>
      </c>
      <c r="S23" s="33">
        <f>SUM(F23:O23)</f>
        <v>1243</v>
      </c>
      <c r="T23" s="113">
        <f t="shared" si="1"/>
        <v>16</v>
      </c>
    </row>
    <row r="24" spans="2:20" ht="44.5" customHeight="1" thickTop="1" thickBot="1" x14ac:dyDescent="0.55000000000000004">
      <c r="B24" s="26">
        <f t="shared" si="0"/>
        <v>19</v>
      </c>
      <c r="C24" s="11">
        <v>1</v>
      </c>
      <c r="D24" s="12" t="s">
        <v>55</v>
      </c>
      <c r="E24" s="51" t="s">
        <v>61</v>
      </c>
      <c r="F24" s="10">
        <v>298</v>
      </c>
      <c r="G24" s="3" t="s">
        <v>58</v>
      </c>
      <c r="H24" s="3">
        <v>299</v>
      </c>
      <c r="I24" s="3">
        <v>293</v>
      </c>
      <c r="J24" s="3">
        <v>291</v>
      </c>
      <c r="K24" s="3">
        <v>287</v>
      </c>
      <c r="L24" s="3">
        <v>278</v>
      </c>
      <c r="M24" s="3">
        <v>293</v>
      </c>
      <c r="N24" s="3" t="s">
        <v>58</v>
      </c>
      <c r="O24" s="3" t="s">
        <v>58</v>
      </c>
      <c r="P24" s="5">
        <f>COUNT(F24:O24)</f>
        <v>7</v>
      </c>
      <c r="Q24" s="17" t="e" cm="1">
        <f t="array" ref="Q24">SUMPRODUCT(LARGE(F24:O24,{1,2,3,4,5,6,7,8}))</f>
        <v>#NUM!</v>
      </c>
      <c r="R24" s="16" cm="1">
        <f t="array" ref="R24">SUMPRODUCT(LARGE(F24:O24,{1,2}))</f>
        <v>597</v>
      </c>
      <c r="S24" s="33">
        <f>SUM(F24:O24)</f>
        <v>2039</v>
      </c>
      <c r="T24" s="113">
        <f t="shared" si="1"/>
        <v>17</v>
      </c>
    </row>
    <row r="25" spans="2:20" ht="44.5" customHeight="1" thickTop="1" thickBot="1" x14ac:dyDescent="0.55000000000000004">
      <c r="B25" s="26">
        <f t="shared" si="0"/>
        <v>20</v>
      </c>
      <c r="C25" s="11">
        <v>1</v>
      </c>
      <c r="D25" s="12" t="s">
        <v>41</v>
      </c>
      <c r="E25" s="51" t="s">
        <v>42</v>
      </c>
      <c r="F25" s="10">
        <v>139</v>
      </c>
      <c r="G25" s="3">
        <v>294</v>
      </c>
      <c r="H25" s="3">
        <v>298</v>
      </c>
      <c r="I25" s="3">
        <v>134</v>
      </c>
      <c r="J25" s="3">
        <v>295</v>
      </c>
      <c r="K25" s="3">
        <v>285</v>
      </c>
      <c r="L25" s="3">
        <v>137</v>
      </c>
      <c r="M25" s="3" t="s">
        <v>58</v>
      </c>
      <c r="N25" s="3" t="s">
        <v>58</v>
      </c>
      <c r="O25" s="3" t="s">
        <v>58</v>
      </c>
      <c r="P25" s="5">
        <f>COUNT(F25:O25)</f>
        <v>7</v>
      </c>
      <c r="Q25" s="17" t="e" cm="1">
        <f t="array" ref="Q25">SUMPRODUCT(LARGE(F25:O25,{1,2,3,4,5,6,7,8}))</f>
        <v>#NUM!</v>
      </c>
      <c r="R25" s="16" cm="1">
        <f t="array" ref="R25">SUMPRODUCT(LARGE(F25:O25,{1,2}))</f>
        <v>593</v>
      </c>
      <c r="S25" s="33">
        <f>SUM(F25:O25)</f>
        <v>1582</v>
      </c>
      <c r="T25" s="113">
        <f t="shared" si="1"/>
        <v>18</v>
      </c>
    </row>
    <row r="26" spans="2:20" ht="44.5" customHeight="1" thickTop="1" thickBot="1" x14ac:dyDescent="0.55000000000000004">
      <c r="B26" s="26">
        <f t="shared" si="0"/>
        <v>21</v>
      </c>
      <c r="C26" s="11">
        <v>1</v>
      </c>
      <c r="D26" s="12" t="s">
        <v>48</v>
      </c>
      <c r="E26" s="51" t="s">
        <v>49</v>
      </c>
      <c r="F26" s="10">
        <v>290</v>
      </c>
      <c r="G26" s="3" t="s">
        <v>58</v>
      </c>
      <c r="H26" s="3">
        <v>136</v>
      </c>
      <c r="I26" s="3">
        <v>281</v>
      </c>
      <c r="J26" s="3">
        <v>136</v>
      </c>
      <c r="K26" s="3">
        <v>140</v>
      </c>
      <c r="L26" s="3">
        <v>297</v>
      </c>
      <c r="M26" s="3">
        <v>290</v>
      </c>
      <c r="N26" s="3" t="s">
        <v>58</v>
      </c>
      <c r="O26" s="3" t="s">
        <v>58</v>
      </c>
      <c r="P26" s="5">
        <f>COUNT(F26:O26)</f>
        <v>7</v>
      </c>
      <c r="Q26" s="17" t="e" cm="1">
        <f t="array" ref="Q26">SUMPRODUCT(LARGE(F26:O26,{1,2,3,4,5,6,7,8}))</f>
        <v>#NUM!</v>
      </c>
      <c r="R26" s="16" cm="1">
        <f t="array" ref="R26">SUMPRODUCT(LARGE(F26:O26,{1,2}))</f>
        <v>587</v>
      </c>
      <c r="S26" s="33">
        <f>SUM(F26:O26)</f>
        <v>1570</v>
      </c>
      <c r="T26" s="113">
        <f t="shared" si="1"/>
        <v>19</v>
      </c>
    </row>
    <row r="27" spans="2:20" ht="44.5" customHeight="1" thickTop="1" thickBot="1" x14ac:dyDescent="0.55000000000000004">
      <c r="B27" s="26">
        <f t="shared" si="0"/>
        <v>22</v>
      </c>
      <c r="C27" s="11">
        <v>1</v>
      </c>
      <c r="D27" s="12" t="s">
        <v>17</v>
      </c>
      <c r="E27" s="51" t="s">
        <v>88</v>
      </c>
      <c r="F27" s="10">
        <v>139</v>
      </c>
      <c r="G27" s="3">
        <v>289</v>
      </c>
      <c r="H27" s="3">
        <v>136</v>
      </c>
      <c r="I27" s="3">
        <v>270</v>
      </c>
      <c r="J27" s="3">
        <v>296</v>
      </c>
      <c r="K27" s="3" t="s">
        <v>58</v>
      </c>
      <c r="L27" s="3">
        <v>279</v>
      </c>
      <c r="M27" s="3">
        <v>138</v>
      </c>
      <c r="N27" s="3" t="s">
        <v>58</v>
      </c>
      <c r="O27" s="3" t="s">
        <v>58</v>
      </c>
      <c r="P27" s="5">
        <f>COUNT(F27:O27)</f>
        <v>7</v>
      </c>
      <c r="Q27" s="17" t="e" cm="1">
        <f t="array" ref="Q27">SUMPRODUCT(LARGE(F27:O27,{1,2,3,4,5,6,7,8}))</f>
        <v>#NUM!</v>
      </c>
      <c r="R27" s="16" cm="1">
        <f t="array" ref="R27">SUMPRODUCT(LARGE(F27:O27,{1,2}))</f>
        <v>585</v>
      </c>
      <c r="S27" s="33">
        <f>SUM(F27:O27)</f>
        <v>1547</v>
      </c>
      <c r="T27" s="113">
        <f t="shared" si="1"/>
        <v>20</v>
      </c>
    </row>
    <row r="28" spans="2:20" ht="44.5" customHeight="1" thickTop="1" thickBot="1" x14ac:dyDescent="0.55000000000000004">
      <c r="B28" s="26">
        <f t="shared" si="0"/>
        <v>23</v>
      </c>
      <c r="C28" s="11">
        <v>1</v>
      </c>
      <c r="D28" s="12" t="s">
        <v>17</v>
      </c>
      <c r="E28" s="51" t="s">
        <v>19</v>
      </c>
      <c r="F28" s="10">
        <v>139</v>
      </c>
      <c r="G28" s="3">
        <v>279</v>
      </c>
      <c r="H28" s="3" t="s">
        <v>58</v>
      </c>
      <c r="I28" s="3">
        <v>297</v>
      </c>
      <c r="J28" s="3">
        <v>136</v>
      </c>
      <c r="K28" s="3">
        <v>140</v>
      </c>
      <c r="L28" s="3">
        <v>137</v>
      </c>
      <c r="M28" s="3">
        <v>138</v>
      </c>
      <c r="N28" s="3" t="s">
        <v>58</v>
      </c>
      <c r="O28" s="3" t="s">
        <v>58</v>
      </c>
      <c r="P28" s="5">
        <f>COUNT(F28:O28)</f>
        <v>7</v>
      </c>
      <c r="Q28" s="17" t="e" cm="1">
        <f t="array" ref="Q28">SUMPRODUCT(LARGE(F28:O28,{1,2,3,4,5,6,7,8}))</f>
        <v>#NUM!</v>
      </c>
      <c r="R28" s="16" cm="1">
        <f t="array" ref="R28">SUMPRODUCT(LARGE(F28:O28,{1,2}))</f>
        <v>576</v>
      </c>
      <c r="S28" s="33">
        <f>SUM(F28:O28)</f>
        <v>1266</v>
      </c>
      <c r="T28" s="113">
        <f t="shared" si="1"/>
        <v>21</v>
      </c>
    </row>
    <row r="29" spans="2:20" ht="44.5" customHeight="1" thickTop="1" thickBot="1" x14ac:dyDescent="0.55000000000000004">
      <c r="B29" s="26">
        <f t="shared" si="0"/>
        <v>24</v>
      </c>
      <c r="C29" s="11">
        <v>1</v>
      </c>
      <c r="D29" s="12" t="s">
        <v>55</v>
      </c>
      <c r="E29" s="51" t="s">
        <v>56</v>
      </c>
      <c r="F29" s="10">
        <v>139</v>
      </c>
      <c r="G29" s="3" t="s">
        <v>58</v>
      </c>
      <c r="H29" s="3">
        <v>281</v>
      </c>
      <c r="I29" s="3">
        <v>286</v>
      </c>
      <c r="J29" s="3">
        <v>274</v>
      </c>
      <c r="K29" s="3">
        <v>140</v>
      </c>
      <c r="L29" s="3">
        <v>137</v>
      </c>
      <c r="M29" s="3">
        <v>138</v>
      </c>
      <c r="N29" s="3" t="s">
        <v>58</v>
      </c>
      <c r="O29" s="3" t="s">
        <v>58</v>
      </c>
      <c r="P29" s="5">
        <f>COUNT(F29:O29)</f>
        <v>7</v>
      </c>
      <c r="Q29" s="17" t="e" cm="1">
        <f t="array" ref="Q29">SUMPRODUCT(LARGE(F29:O29,{1,2,3,4,5,6,7,8}))</f>
        <v>#NUM!</v>
      </c>
      <c r="R29" s="16" cm="1">
        <f t="array" ref="R29">SUMPRODUCT(LARGE(F29:O29,{1,2}))</f>
        <v>567</v>
      </c>
      <c r="S29" s="33">
        <f>SUM(F29:O29)</f>
        <v>1395</v>
      </c>
      <c r="T29" s="113">
        <f t="shared" si="1"/>
        <v>22</v>
      </c>
    </row>
    <row r="30" spans="2:20" ht="44.5" customHeight="1" thickTop="1" thickBot="1" x14ac:dyDescent="0.55000000000000004">
      <c r="B30" s="26">
        <f t="shared" si="0"/>
        <v>25</v>
      </c>
      <c r="C30" s="11">
        <v>1</v>
      </c>
      <c r="D30" s="12" t="s">
        <v>17</v>
      </c>
      <c r="E30" s="51" t="s">
        <v>25</v>
      </c>
      <c r="F30" s="10">
        <v>139</v>
      </c>
      <c r="G30" s="3">
        <v>285</v>
      </c>
      <c r="H30" s="3">
        <v>136</v>
      </c>
      <c r="I30" s="3">
        <v>275</v>
      </c>
      <c r="J30" s="3">
        <v>136</v>
      </c>
      <c r="K30" s="3">
        <v>140</v>
      </c>
      <c r="L30" s="3">
        <v>137</v>
      </c>
      <c r="M30" s="3" t="s">
        <v>155</v>
      </c>
      <c r="N30" s="3" t="s">
        <v>58</v>
      </c>
      <c r="O30" s="3" t="s">
        <v>58</v>
      </c>
      <c r="P30" s="5">
        <f>COUNT(F30:O30)</f>
        <v>7</v>
      </c>
      <c r="Q30" s="17" t="e" cm="1">
        <f t="array" ref="Q30">SUMPRODUCT(LARGE(F30:O30,{1,2,3,4,5,6,7,8}))</f>
        <v>#NUM!</v>
      </c>
      <c r="R30" s="16" cm="1">
        <f t="array" ref="R30">SUMPRODUCT(LARGE(F30:O30,{1,2}))</f>
        <v>560</v>
      </c>
      <c r="S30" s="33">
        <f>SUM(F30:O30)</f>
        <v>1248</v>
      </c>
      <c r="T30" s="113">
        <f t="shared" si="1"/>
        <v>23</v>
      </c>
    </row>
    <row r="31" spans="2:20" ht="44.5" customHeight="1" thickTop="1" thickBot="1" x14ac:dyDescent="0.5">
      <c r="B31" s="26">
        <f t="shared" si="0"/>
        <v>26</v>
      </c>
      <c r="C31" s="11">
        <v>1</v>
      </c>
      <c r="D31" s="12" t="s">
        <v>53</v>
      </c>
      <c r="E31" s="53" t="s">
        <v>60</v>
      </c>
      <c r="F31" s="10">
        <v>280</v>
      </c>
      <c r="G31" s="3">
        <v>136</v>
      </c>
      <c r="H31" s="3">
        <v>136</v>
      </c>
      <c r="I31" s="3">
        <v>134</v>
      </c>
      <c r="J31" s="3">
        <v>136</v>
      </c>
      <c r="K31" s="3">
        <v>140</v>
      </c>
      <c r="L31" s="3">
        <v>138</v>
      </c>
      <c r="M31" s="3" t="s">
        <v>58</v>
      </c>
      <c r="N31" s="3" t="s">
        <v>58</v>
      </c>
      <c r="O31" s="3" t="s">
        <v>58</v>
      </c>
      <c r="P31" s="5">
        <f>COUNT(F31:O31)</f>
        <v>7</v>
      </c>
      <c r="Q31" s="17" t="e" cm="1">
        <f t="array" ref="Q31">SUMPRODUCT(LARGE(F31:O31,{1,2,3,4,5,6,7,8}))</f>
        <v>#NUM!</v>
      </c>
      <c r="R31" s="16" cm="1">
        <f t="array" ref="R31">SUMPRODUCT(LARGE(F31:O31,{1,2}))</f>
        <v>420</v>
      </c>
      <c r="S31" s="33">
        <f>SUM(F31:O31)</f>
        <v>1100</v>
      </c>
      <c r="T31" s="113">
        <f t="shared" si="1"/>
        <v>24</v>
      </c>
    </row>
    <row r="32" spans="2:20" ht="44.5" customHeight="1" thickTop="1" thickBot="1" x14ac:dyDescent="0.55000000000000004">
      <c r="B32" s="26">
        <f t="shared" si="0"/>
        <v>27</v>
      </c>
      <c r="C32" s="11">
        <v>1</v>
      </c>
      <c r="D32" s="14" t="s">
        <v>50</v>
      </c>
      <c r="E32" s="60" t="s">
        <v>51</v>
      </c>
      <c r="F32" s="10">
        <v>297</v>
      </c>
      <c r="G32" s="3" t="s">
        <v>58</v>
      </c>
      <c r="H32" s="3" t="s">
        <v>58</v>
      </c>
      <c r="I32" s="3">
        <v>292</v>
      </c>
      <c r="J32" s="3">
        <v>281</v>
      </c>
      <c r="K32" s="3">
        <v>292</v>
      </c>
      <c r="L32" s="3">
        <v>300</v>
      </c>
      <c r="M32" s="3">
        <v>138</v>
      </c>
      <c r="N32" s="3" t="s">
        <v>58</v>
      </c>
      <c r="O32" s="3" t="s">
        <v>58</v>
      </c>
      <c r="P32" s="5">
        <f>COUNT(F32:O32)</f>
        <v>6</v>
      </c>
      <c r="Q32" s="17" t="e" cm="1">
        <f t="array" ref="Q32">SUMPRODUCT(LARGE(F32:O32,{1,2,3,4,5,6,7,8}))</f>
        <v>#NUM!</v>
      </c>
      <c r="R32" s="16" cm="1">
        <f t="array" ref="R32">SUMPRODUCT(LARGE(F32:O32,{1,2}))</f>
        <v>597</v>
      </c>
      <c r="S32" s="33">
        <f>SUM(F32:O32)</f>
        <v>1600</v>
      </c>
      <c r="T32" s="113">
        <f t="shared" si="1"/>
        <v>25</v>
      </c>
    </row>
    <row r="33" spans="2:21" ht="44.5" customHeight="1" thickTop="1" thickBot="1" x14ac:dyDescent="0.55000000000000004">
      <c r="B33" s="26">
        <f t="shared" si="0"/>
        <v>28</v>
      </c>
      <c r="C33" s="11">
        <v>1</v>
      </c>
      <c r="D33" s="12" t="s">
        <v>32</v>
      </c>
      <c r="E33" s="51" t="s">
        <v>33</v>
      </c>
      <c r="F33" s="10">
        <v>139</v>
      </c>
      <c r="G33" s="3" t="s">
        <v>58</v>
      </c>
      <c r="H33" s="3">
        <v>136</v>
      </c>
      <c r="I33" s="3">
        <v>134</v>
      </c>
      <c r="J33" s="3" t="s">
        <v>58</v>
      </c>
      <c r="K33" s="3">
        <v>298</v>
      </c>
      <c r="L33" s="3">
        <v>291</v>
      </c>
      <c r="M33" s="3">
        <v>138</v>
      </c>
      <c r="N33" s="3" t="s">
        <v>58</v>
      </c>
      <c r="O33" s="3" t="s">
        <v>58</v>
      </c>
      <c r="P33" s="5">
        <f>COUNT(F33:O33)</f>
        <v>6</v>
      </c>
      <c r="Q33" s="17" t="e" cm="1">
        <f t="array" ref="Q33">SUMPRODUCT(LARGE(F33:O33,{1,2,3,4,5,6,7,8}))</f>
        <v>#NUM!</v>
      </c>
      <c r="R33" s="16" cm="1">
        <f t="array" ref="R33">SUMPRODUCT(LARGE(F33:O33,{1,2}))</f>
        <v>589</v>
      </c>
      <c r="S33" s="33">
        <f>SUM(F33:O33)</f>
        <v>1136</v>
      </c>
      <c r="T33" s="113">
        <f t="shared" si="1"/>
        <v>26</v>
      </c>
      <c r="U33" s="18"/>
    </row>
    <row r="34" spans="2:21" ht="44.5" customHeight="1" thickTop="1" thickBot="1" x14ac:dyDescent="0.55000000000000004">
      <c r="B34" s="26">
        <f t="shared" si="0"/>
        <v>29</v>
      </c>
      <c r="C34" s="11">
        <v>1</v>
      </c>
      <c r="D34" s="12" t="s">
        <v>17</v>
      </c>
      <c r="E34" s="51" t="s">
        <v>21</v>
      </c>
      <c r="F34" s="10">
        <v>284</v>
      </c>
      <c r="G34" s="3" t="s">
        <v>58</v>
      </c>
      <c r="H34" s="3" t="s">
        <v>58</v>
      </c>
      <c r="I34" s="3">
        <v>296</v>
      </c>
      <c r="J34" s="3">
        <v>136</v>
      </c>
      <c r="K34" s="3">
        <v>289</v>
      </c>
      <c r="L34" s="3">
        <v>277</v>
      </c>
      <c r="M34" s="3">
        <v>138</v>
      </c>
      <c r="N34" s="3" t="s">
        <v>58</v>
      </c>
      <c r="O34" s="3" t="s">
        <v>58</v>
      </c>
      <c r="P34" s="5">
        <f>COUNT(F34:O34)</f>
        <v>6</v>
      </c>
      <c r="Q34" s="17" t="e" cm="1">
        <f t="array" ref="Q34">SUMPRODUCT(LARGE(F34:O34,{1,2,3,4,5,6,7,8}))</f>
        <v>#NUM!</v>
      </c>
      <c r="R34" s="16" cm="1">
        <f t="array" ref="R34">SUMPRODUCT(LARGE(F34:O34,{1,2}))</f>
        <v>585</v>
      </c>
      <c r="S34" s="33">
        <f>SUM(F34:O34)</f>
        <v>1420</v>
      </c>
      <c r="T34" s="113">
        <f t="shared" si="1"/>
        <v>27</v>
      </c>
    </row>
    <row r="35" spans="2:21" ht="44.5" customHeight="1" thickTop="1" thickBot="1" x14ac:dyDescent="0.45">
      <c r="B35" s="26">
        <f t="shared" si="0"/>
        <v>30</v>
      </c>
      <c r="C35" s="11">
        <v>1</v>
      </c>
      <c r="D35" s="12" t="s">
        <v>106</v>
      </c>
      <c r="E35" s="54" t="s">
        <v>99</v>
      </c>
      <c r="F35" s="10">
        <v>281</v>
      </c>
      <c r="G35" s="3" t="s">
        <v>58</v>
      </c>
      <c r="H35" s="3">
        <v>286</v>
      </c>
      <c r="I35" s="3">
        <v>283</v>
      </c>
      <c r="J35" s="3">
        <v>298</v>
      </c>
      <c r="K35" s="3">
        <v>140</v>
      </c>
      <c r="L35" s="3">
        <v>137</v>
      </c>
      <c r="M35" s="3" t="s">
        <v>58</v>
      </c>
      <c r="N35" s="3" t="s">
        <v>58</v>
      </c>
      <c r="O35" s="3" t="s">
        <v>58</v>
      </c>
      <c r="P35" s="5">
        <f>COUNT(F35:O35)</f>
        <v>6</v>
      </c>
      <c r="Q35" s="17" t="e" cm="1">
        <f t="array" ref="Q35">SUMPRODUCT(LARGE(F35:O35,{1,2,3,4,5,6,7,8}))</f>
        <v>#NUM!</v>
      </c>
      <c r="R35" s="16" cm="1">
        <f t="array" ref="R35">SUMPRODUCT(LARGE(F35:O35,{1,2}))</f>
        <v>584</v>
      </c>
      <c r="S35" s="33">
        <f>SUM(F35:O35)</f>
        <v>1425</v>
      </c>
      <c r="T35" s="113">
        <f t="shared" si="1"/>
        <v>28</v>
      </c>
    </row>
    <row r="36" spans="2:21" ht="44.5" customHeight="1" thickTop="1" thickBot="1" x14ac:dyDescent="0.5">
      <c r="B36" s="26">
        <f t="shared" si="0"/>
        <v>31</v>
      </c>
      <c r="C36" s="11">
        <v>1</v>
      </c>
      <c r="D36" s="12" t="s">
        <v>17</v>
      </c>
      <c r="E36" s="55" t="s">
        <v>23</v>
      </c>
      <c r="F36" s="10">
        <v>139</v>
      </c>
      <c r="G36" s="3">
        <v>278</v>
      </c>
      <c r="H36" s="3" t="s">
        <v>58</v>
      </c>
      <c r="I36" s="3">
        <v>134</v>
      </c>
      <c r="J36" s="3">
        <v>293</v>
      </c>
      <c r="K36" s="3">
        <v>290</v>
      </c>
      <c r="L36" s="3" t="s">
        <v>58</v>
      </c>
      <c r="M36" s="3">
        <v>138</v>
      </c>
      <c r="N36" s="3" t="s">
        <v>58</v>
      </c>
      <c r="O36" s="3" t="s">
        <v>58</v>
      </c>
      <c r="P36" s="5">
        <f>COUNT(F36:O36)</f>
        <v>6</v>
      </c>
      <c r="Q36" s="17" t="e" cm="1">
        <f t="array" ref="Q36">SUMPRODUCT(LARGE(F36:O36,{1,2,3,4,5,6,7,8}))</f>
        <v>#NUM!</v>
      </c>
      <c r="R36" s="16" cm="1">
        <f t="array" ref="R36">SUMPRODUCT(LARGE(F36:O36,{1,2}))</f>
        <v>583</v>
      </c>
      <c r="S36" s="33">
        <f>SUM(F36:O36)</f>
        <v>1272</v>
      </c>
      <c r="T36" s="113">
        <f t="shared" si="1"/>
        <v>29</v>
      </c>
    </row>
    <row r="37" spans="2:21" ht="44.5" customHeight="1" thickTop="1" thickBot="1" x14ac:dyDescent="0.55000000000000004">
      <c r="B37" s="26">
        <f t="shared" si="0"/>
        <v>32</v>
      </c>
      <c r="C37" s="11">
        <v>1</v>
      </c>
      <c r="D37" s="12" t="s">
        <v>106</v>
      </c>
      <c r="E37" s="51" t="s">
        <v>40</v>
      </c>
      <c r="F37" s="10" t="s">
        <v>58</v>
      </c>
      <c r="G37" s="3" t="s">
        <v>58</v>
      </c>
      <c r="H37" s="3">
        <v>300</v>
      </c>
      <c r="I37" s="3">
        <v>276</v>
      </c>
      <c r="J37" s="3">
        <v>280</v>
      </c>
      <c r="K37" s="3">
        <v>140</v>
      </c>
      <c r="L37" s="3" t="s">
        <v>58</v>
      </c>
      <c r="M37" s="3">
        <v>288</v>
      </c>
      <c r="N37" s="3" t="s">
        <v>58</v>
      </c>
      <c r="O37" s="3" t="s">
        <v>58</v>
      </c>
      <c r="P37" s="5">
        <f>COUNT(F37:O37)</f>
        <v>5</v>
      </c>
      <c r="Q37" s="17" t="e" cm="1">
        <f t="array" ref="Q37">SUMPRODUCT(LARGE(F37:O37,{1,2,3,4,5,6,7,8}))</f>
        <v>#NUM!</v>
      </c>
      <c r="R37" s="16" cm="1">
        <f t="array" ref="R37">SUMPRODUCT(LARGE(F37:O37,{1,2}))</f>
        <v>588</v>
      </c>
      <c r="S37" s="33">
        <f>SUM(F37:O37)</f>
        <v>1284</v>
      </c>
      <c r="T37" s="113">
        <f t="shared" si="1"/>
        <v>30</v>
      </c>
      <c r="U37" s="18"/>
    </row>
    <row r="38" spans="2:21" ht="44.5" customHeight="1" thickTop="1" thickBot="1" x14ac:dyDescent="0.55000000000000004">
      <c r="B38" s="26">
        <f t="shared" si="0"/>
        <v>33</v>
      </c>
      <c r="C38" s="11">
        <v>1</v>
      </c>
      <c r="D38" s="12" t="s">
        <v>53</v>
      </c>
      <c r="E38" s="51" t="s">
        <v>80</v>
      </c>
      <c r="F38" s="10" t="s">
        <v>58</v>
      </c>
      <c r="G38" s="3" t="s">
        <v>58</v>
      </c>
      <c r="H38" s="3" t="s">
        <v>58</v>
      </c>
      <c r="I38" s="3">
        <v>134</v>
      </c>
      <c r="J38" s="3">
        <v>286</v>
      </c>
      <c r="K38" s="3">
        <v>288</v>
      </c>
      <c r="L38" s="3">
        <v>283</v>
      </c>
      <c r="M38" s="3">
        <v>298</v>
      </c>
      <c r="N38" s="3" t="s">
        <v>58</v>
      </c>
      <c r="O38" s="3" t="s">
        <v>58</v>
      </c>
      <c r="P38" s="5">
        <f>COUNT(F38:O38)</f>
        <v>5</v>
      </c>
      <c r="Q38" s="17" t="e" cm="1">
        <f t="array" ref="Q38">SUMPRODUCT(LARGE(F38:O38,{1,2,3,4,5,6,7,8}))</f>
        <v>#NUM!</v>
      </c>
      <c r="R38" s="16" cm="1">
        <f t="array" ref="R38">SUMPRODUCT(LARGE(F38:O38,{1,2}))</f>
        <v>586</v>
      </c>
      <c r="S38" s="33">
        <f>SUM(F38:O38)</f>
        <v>1289</v>
      </c>
      <c r="T38" s="25"/>
    </row>
    <row r="39" spans="2:21" ht="44.5" customHeight="1" thickTop="1" thickBot="1" x14ac:dyDescent="0.4">
      <c r="B39" s="26">
        <f t="shared" si="0"/>
        <v>34</v>
      </c>
      <c r="C39" s="11">
        <v>1</v>
      </c>
      <c r="D39" s="12" t="s">
        <v>107</v>
      </c>
      <c r="E39" s="56" t="s">
        <v>64</v>
      </c>
      <c r="F39" s="10">
        <v>139</v>
      </c>
      <c r="G39" s="3" t="s">
        <v>58</v>
      </c>
      <c r="H39" s="3">
        <v>280</v>
      </c>
      <c r="I39" s="3">
        <v>277</v>
      </c>
      <c r="J39" s="3">
        <v>139</v>
      </c>
      <c r="K39" s="3">
        <v>140</v>
      </c>
      <c r="L39" s="3" t="s">
        <v>58</v>
      </c>
      <c r="M39" s="3" t="s">
        <v>58</v>
      </c>
      <c r="N39" s="3" t="s">
        <v>58</v>
      </c>
      <c r="O39" s="3" t="s">
        <v>58</v>
      </c>
      <c r="P39" s="5">
        <f>COUNT(F39:O39)</f>
        <v>5</v>
      </c>
      <c r="Q39" s="17" t="e" cm="1">
        <f t="array" ref="Q39">SUMPRODUCT(LARGE(F39:O39,{1,2,3,4,5,6,7,8}))</f>
        <v>#NUM!</v>
      </c>
      <c r="R39" s="16" cm="1">
        <f t="array" ref="R39">SUMPRODUCT(LARGE(F39:O39,{1,2}))</f>
        <v>557</v>
      </c>
      <c r="S39" s="33">
        <f>SUM(F39:O39)</f>
        <v>975</v>
      </c>
      <c r="T39" s="20"/>
    </row>
    <row r="40" spans="2:21" ht="44.5" customHeight="1" thickTop="1" thickBot="1" x14ac:dyDescent="0.55000000000000004">
      <c r="B40" s="26">
        <f t="shared" si="0"/>
        <v>35</v>
      </c>
      <c r="C40" s="11">
        <v>1</v>
      </c>
      <c r="D40" s="12" t="s">
        <v>106</v>
      </c>
      <c r="E40" s="51" t="s">
        <v>87</v>
      </c>
      <c r="F40" s="10" t="s">
        <v>58</v>
      </c>
      <c r="G40" s="3" t="s">
        <v>58</v>
      </c>
      <c r="H40" s="3">
        <v>136</v>
      </c>
      <c r="I40" s="3">
        <v>269</v>
      </c>
      <c r="J40" s="3">
        <v>136</v>
      </c>
      <c r="K40" s="3">
        <v>140</v>
      </c>
      <c r="L40" s="3">
        <v>137</v>
      </c>
      <c r="M40" s="3" t="s">
        <v>58</v>
      </c>
      <c r="N40" s="3" t="s">
        <v>58</v>
      </c>
      <c r="O40" s="3" t="s">
        <v>58</v>
      </c>
      <c r="P40" s="5">
        <f>COUNT(F40:O40)</f>
        <v>5</v>
      </c>
      <c r="Q40" s="17" t="e" cm="1">
        <f t="array" ref="Q40">SUMPRODUCT(LARGE(F40:O40,{1,2,3,4,5,6,7,8}))</f>
        <v>#NUM!</v>
      </c>
      <c r="R40" s="16" cm="1">
        <f t="array" ref="R40">SUMPRODUCT(LARGE(F40:O40,{1,2}))</f>
        <v>409</v>
      </c>
      <c r="S40" s="33">
        <f>SUM(F40:O40)</f>
        <v>818</v>
      </c>
      <c r="T40" s="20"/>
    </row>
    <row r="41" spans="2:21" ht="44.5" customHeight="1" thickTop="1" thickBot="1" x14ac:dyDescent="0.4">
      <c r="B41" s="26">
        <f t="shared" si="0"/>
        <v>36</v>
      </c>
      <c r="C41" s="11">
        <v>1</v>
      </c>
      <c r="D41" s="15" t="s">
        <v>101</v>
      </c>
      <c r="E41" s="58" t="s">
        <v>91</v>
      </c>
      <c r="F41" s="10" t="s">
        <v>58</v>
      </c>
      <c r="G41" s="3" t="s">
        <v>58</v>
      </c>
      <c r="H41" s="3" t="s">
        <v>58</v>
      </c>
      <c r="I41" s="3" t="s">
        <v>58</v>
      </c>
      <c r="J41" s="3">
        <v>288</v>
      </c>
      <c r="K41" s="3">
        <v>140</v>
      </c>
      <c r="L41" s="3">
        <v>137</v>
      </c>
      <c r="M41" s="3">
        <f ca="1">COUNT(M42:M145)</f>
        <v>69</v>
      </c>
      <c r="N41" s="3" t="s">
        <v>58</v>
      </c>
      <c r="O41" s="3" t="s">
        <v>58</v>
      </c>
      <c r="P41" s="5">
        <f ca="1">COUNT(F41:O41)</f>
        <v>4</v>
      </c>
      <c r="Q41" s="17" t="e" cm="1">
        <f t="array" aca="1" ref="Q41" ca="1">SUMPRODUCT(LARGE(F41:O41,{1,2,3,4,5,6,7,8}))</f>
        <v>#NUM!</v>
      </c>
      <c r="R41" s="16" cm="1">
        <f t="array" aca="1" ref="R41" ca="1">SUMPRODUCT(LARGE(F41:O41,{1,2}))</f>
        <v>428</v>
      </c>
      <c r="S41" s="33">
        <f ca="1">SUM(F41:O41)</f>
        <v>634</v>
      </c>
      <c r="T41" s="20"/>
    </row>
    <row r="42" spans="2:21" ht="44.5" customHeight="1" thickTop="1" thickBot="1" x14ac:dyDescent="0.55000000000000004">
      <c r="B42" s="26">
        <f t="shared" si="0"/>
        <v>37</v>
      </c>
      <c r="C42" s="11">
        <v>1</v>
      </c>
      <c r="D42" s="12" t="s">
        <v>53</v>
      </c>
      <c r="E42" s="51" t="s">
        <v>79</v>
      </c>
      <c r="F42" s="10" t="s">
        <v>58</v>
      </c>
      <c r="G42" s="3">
        <v>136</v>
      </c>
      <c r="H42" s="3">
        <v>136</v>
      </c>
      <c r="I42" s="3">
        <v>272</v>
      </c>
      <c r="J42" s="3">
        <v>136</v>
      </c>
      <c r="K42" s="3" t="s">
        <v>58</v>
      </c>
      <c r="L42" s="3" t="s">
        <v>58</v>
      </c>
      <c r="M42" s="3" t="s">
        <v>58</v>
      </c>
      <c r="N42" s="3" t="s">
        <v>58</v>
      </c>
      <c r="O42" s="3" t="s">
        <v>58</v>
      </c>
      <c r="P42" s="5">
        <f>COUNT(F42:O42)</f>
        <v>4</v>
      </c>
      <c r="Q42" s="17" t="e" cm="1">
        <f t="array" ref="Q42">SUMPRODUCT(LARGE(F42:O42,{1,2,3,4,5,6,7,8}))</f>
        <v>#NUM!</v>
      </c>
      <c r="R42" s="16" cm="1">
        <f t="array" ref="R42">SUMPRODUCT(LARGE(F42:O42,{1,2}))</f>
        <v>408</v>
      </c>
      <c r="S42" s="33">
        <f>SUM(F42:O42)</f>
        <v>680</v>
      </c>
      <c r="T42" s="20"/>
    </row>
    <row r="43" spans="2:21" ht="44.5" customHeight="1" thickTop="1" thickBot="1" x14ac:dyDescent="0.55000000000000004">
      <c r="B43" s="26">
        <f t="shared" si="0"/>
        <v>38</v>
      </c>
      <c r="C43" s="11">
        <v>1</v>
      </c>
      <c r="D43" s="40" t="s">
        <v>100</v>
      </c>
      <c r="E43" s="51" t="s">
        <v>45</v>
      </c>
      <c r="F43" s="10" t="s">
        <v>58</v>
      </c>
      <c r="G43" s="3">
        <v>291</v>
      </c>
      <c r="H43" s="3" t="s">
        <v>58</v>
      </c>
      <c r="I43" s="3" t="s">
        <v>58</v>
      </c>
      <c r="J43" s="3" t="s">
        <v>58</v>
      </c>
      <c r="K43" s="3">
        <v>300</v>
      </c>
      <c r="L43" s="3" t="s">
        <v>58</v>
      </c>
      <c r="M43" s="3">
        <v>138</v>
      </c>
      <c r="N43" s="3" t="s">
        <v>58</v>
      </c>
      <c r="O43" s="3" t="s">
        <v>58</v>
      </c>
      <c r="P43" s="5">
        <f>COUNT(F43:O43)</f>
        <v>3</v>
      </c>
      <c r="Q43" s="17" t="e" cm="1">
        <f t="array" ref="Q43">SUMPRODUCT(LARGE(F43:O43,{1,2,3,4,5,6,7,8}))</f>
        <v>#NUM!</v>
      </c>
      <c r="R43" s="16" cm="1">
        <f t="array" ref="R43">SUMPRODUCT(LARGE(F43:O43,{1,2}))</f>
        <v>591</v>
      </c>
      <c r="S43" s="33">
        <f>SUM(F43:O43)</f>
        <v>729</v>
      </c>
      <c r="T43" s="20"/>
    </row>
    <row r="44" spans="2:21" ht="44.5" customHeight="1" thickTop="1" thickBot="1" x14ac:dyDescent="0.55000000000000004">
      <c r="B44" s="26">
        <f t="shared" si="0"/>
        <v>39</v>
      </c>
      <c r="C44" s="11">
        <v>1</v>
      </c>
      <c r="D44" s="12" t="s">
        <v>34</v>
      </c>
      <c r="E44" s="51" t="s">
        <v>36</v>
      </c>
      <c r="F44" s="10" t="s">
        <v>58</v>
      </c>
      <c r="G44" s="3">
        <v>286</v>
      </c>
      <c r="H44" s="3" t="s">
        <v>58</v>
      </c>
      <c r="I44" s="3" t="s">
        <v>58</v>
      </c>
      <c r="J44" s="3" t="s">
        <v>58</v>
      </c>
      <c r="K44" s="3">
        <v>294</v>
      </c>
      <c r="L44" s="3" t="s">
        <v>58</v>
      </c>
      <c r="M44" s="3">
        <v>138</v>
      </c>
      <c r="N44" s="3" t="s">
        <v>58</v>
      </c>
      <c r="O44" s="3" t="s">
        <v>58</v>
      </c>
      <c r="P44" s="5">
        <f>COUNT(F44:O44)</f>
        <v>3</v>
      </c>
      <c r="Q44" s="17" t="e" cm="1">
        <f t="array" ref="Q44">SUMPRODUCT(LARGE(F44:O44,{1,2,3,4,5,6,7,8}))</f>
        <v>#NUM!</v>
      </c>
      <c r="R44" s="16" cm="1">
        <f t="array" ref="R44">SUMPRODUCT(LARGE(F44:O44,{1,2}))</f>
        <v>580</v>
      </c>
      <c r="S44" s="33">
        <f>SUM(F44:O44)</f>
        <v>718</v>
      </c>
      <c r="T44" s="20"/>
    </row>
    <row r="45" spans="2:21" ht="44.5" customHeight="1" thickTop="1" thickBot="1" x14ac:dyDescent="0.4">
      <c r="B45" s="26">
        <f t="shared" si="0"/>
        <v>40</v>
      </c>
      <c r="C45" s="11">
        <v>1</v>
      </c>
      <c r="D45" s="12" t="s">
        <v>159</v>
      </c>
      <c r="E45" s="57" t="s">
        <v>130</v>
      </c>
      <c r="F45" s="10" t="s">
        <v>58</v>
      </c>
      <c r="G45" s="3" t="s">
        <v>58</v>
      </c>
      <c r="H45" s="3" t="s">
        <v>58</v>
      </c>
      <c r="I45" s="3">
        <v>278</v>
      </c>
      <c r="J45" s="3">
        <v>287</v>
      </c>
      <c r="K45" s="3" t="s">
        <v>58</v>
      </c>
      <c r="L45" s="3">
        <v>137</v>
      </c>
      <c r="M45" s="3" t="s">
        <v>58</v>
      </c>
      <c r="N45" s="3" t="s">
        <v>58</v>
      </c>
      <c r="O45" s="3" t="s">
        <v>58</v>
      </c>
      <c r="P45" s="5">
        <f>COUNT(F45:O45)</f>
        <v>3</v>
      </c>
      <c r="Q45" s="17" t="e" cm="1">
        <f t="array" ref="Q45">SUMPRODUCT(LARGE(F45:O45,{1,2,3,4,5,6,7,8}))</f>
        <v>#NUM!</v>
      </c>
      <c r="R45" s="16" cm="1">
        <f t="array" ref="R45">SUMPRODUCT(LARGE(F45:O45,{1,2}))</f>
        <v>565</v>
      </c>
      <c r="S45" s="33">
        <f>SUM(F45:O45)</f>
        <v>702</v>
      </c>
      <c r="T45" s="20"/>
    </row>
    <row r="46" spans="2:21" ht="44.5" customHeight="1" thickTop="1" thickBot="1" x14ac:dyDescent="0.55000000000000004">
      <c r="B46" s="26">
        <f t="shared" si="0"/>
        <v>41</v>
      </c>
      <c r="C46" s="11">
        <v>1</v>
      </c>
      <c r="D46" s="12" t="s">
        <v>159</v>
      </c>
      <c r="E46" s="51" t="s">
        <v>127</v>
      </c>
      <c r="F46" s="10" t="s">
        <v>58</v>
      </c>
      <c r="G46" s="3" t="s">
        <v>58</v>
      </c>
      <c r="H46" s="3" t="s">
        <v>58</v>
      </c>
      <c r="I46" s="3" t="s">
        <v>58</v>
      </c>
      <c r="J46" s="3" t="s">
        <v>58</v>
      </c>
      <c r="K46" s="3">
        <v>140</v>
      </c>
      <c r="L46" s="3">
        <v>293</v>
      </c>
      <c r="M46" s="3">
        <v>138</v>
      </c>
      <c r="N46" s="3" t="s">
        <v>58</v>
      </c>
      <c r="O46" s="3" t="s">
        <v>58</v>
      </c>
      <c r="P46" s="5">
        <f>COUNT(F46:O46)</f>
        <v>3</v>
      </c>
      <c r="Q46" s="17" t="e" cm="1">
        <f t="array" ref="Q46">SUMPRODUCT(LARGE(F46:O46,{1,2,3,4,5,6,7,8}))</f>
        <v>#NUM!</v>
      </c>
      <c r="R46" s="16" cm="1">
        <f t="array" ref="R46">SUMPRODUCT(LARGE(F46:O46,{1,2}))</f>
        <v>433</v>
      </c>
      <c r="S46" s="33">
        <f>SUM(F46:O46)</f>
        <v>571</v>
      </c>
      <c r="T46" s="20"/>
    </row>
    <row r="47" spans="2:21" ht="44.5" customHeight="1" thickTop="1" thickBot="1" x14ac:dyDescent="0.5">
      <c r="B47" s="26">
        <f t="shared" si="0"/>
        <v>42</v>
      </c>
      <c r="C47" s="11">
        <v>1</v>
      </c>
      <c r="D47" s="12" t="s">
        <v>103</v>
      </c>
      <c r="E47" s="53" t="s">
        <v>74</v>
      </c>
      <c r="F47" s="10" t="s">
        <v>58</v>
      </c>
      <c r="G47" s="3" t="s">
        <v>58</v>
      </c>
      <c r="H47" s="3">
        <v>284</v>
      </c>
      <c r="I47" s="3">
        <v>134</v>
      </c>
      <c r="J47" s="3" t="s">
        <v>58</v>
      </c>
      <c r="K47" s="3" t="s">
        <v>58</v>
      </c>
      <c r="L47" s="3" t="s">
        <v>58</v>
      </c>
      <c r="M47" s="3">
        <v>138</v>
      </c>
      <c r="N47" s="3" t="s">
        <v>58</v>
      </c>
      <c r="O47" s="3" t="s">
        <v>58</v>
      </c>
      <c r="P47" s="5">
        <f>COUNT(F47:O47)</f>
        <v>3</v>
      </c>
      <c r="Q47" s="17" t="e" cm="1">
        <f t="array" ref="Q47">SUMPRODUCT(LARGE(F47:O47,{1,2,3,4,5,6,7,8}))</f>
        <v>#NUM!</v>
      </c>
      <c r="R47" s="16" cm="1">
        <f t="array" ref="R47">SUMPRODUCT(LARGE(F47:O47,{1,2}))</f>
        <v>422</v>
      </c>
      <c r="S47" s="33">
        <f>SUM(F47:O47)</f>
        <v>556</v>
      </c>
      <c r="T47" s="20"/>
    </row>
    <row r="48" spans="2:21" ht="44.5" customHeight="1" thickTop="1" thickBot="1" x14ac:dyDescent="0.4">
      <c r="B48" s="26">
        <f t="shared" si="0"/>
        <v>43</v>
      </c>
      <c r="C48" s="11">
        <v>1</v>
      </c>
      <c r="D48" s="15" t="s">
        <v>101</v>
      </c>
      <c r="E48" s="58" t="s">
        <v>93</v>
      </c>
      <c r="F48" s="10" t="s">
        <v>58</v>
      </c>
      <c r="G48" s="3" t="s">
        <v>58</v>
      </c>
      <c r="H48" s="3" t="s">
        <v>58</v>
      </c>
      <c r="I48" s="3" t="s">
        <v>58</v>
      </c>
      <c r="J48" s="3">
        <v>136</v>
      </c>
      <c r="K48" s="3" t="s">
        <v>58</v>
      </c>
      <c r="L48" s="3">
        <v>284</v>
      </c>
      <c r="M48" s="3">
        <v>138</v>
      </c>
      <c r="N48" s="3" t="s">
        <v>58</v>
      </c>
      <c r="O48" s="3" t="s">
        <v>58</v>
      </c>
      <c r="P48" s="5">
        <f>COUNT(F48:O48)</f>
        <v>3</v>
      </c>
      <c r="Q48" s="17" t="e" cm="1">
        <f t="array" ref="Q48">SUMPRODUCT(LARGE(F48:O48,{1,2,3,4,5,6,7,8}))</f>
        <v>#NUM!</v>
      </c>
      <c r="R48" s="16" cm="1">
        <f t="array" ref="R48">SUMPRODUCT(LARGE(F48:O48,{1,2}))</f>
        <v>422</v>
      </c>
      <c r="S48" s="33">
        <f>SUM(F48:O48)</f>
        <v>558</v>
      </c>
      <c r="T48" s="20"/>
    </row>
    <row r="49" spans="2:20" ht="44.5" customHeight="1" thickTop="1" thickBot="1" x14ac:dyDescent="0.4">
      <c r="B49" s="26">
        <f t="shared" si="0"/>
        <v>44</v>
      </c>
      <c r="C49" s="11">
        <v>1</v>
      </c>
      <c r="D49" s="15" t="s">
        <v>101</v>
      </c>
      <c r="E49" s="58" t="s">
        <v>90</v>
      </c>
      <c r="F49" s="10" t="s">
        <v>58</v>
      </c>
      <c r="G49" s="3" t="s">
        <v>58</v>
      </c>
      <c r="H49" s="3" t="s">
        <v>58</v>
      </c>
      <c r="I49" s="3" t="s">
        <v>58</v>
      </c>
      <c r="J49" s="3">
        <v>283</v>
      </c>
      <c r="K49" s="3" t="s">
        <v>58</v>
      </c>
      <c r="L49" s="3">
        <v>137</v>
      </c>
      <c r="M49" s="3">
        <v>138</v>
      </c>
      <c r="N49" s="3" t="s">
        <v>58</v>
      </c>
      <c r="O49" s="3" t="s">
        <v>58</v>
      </c>
      <c r="P49" s="5">
        <f>COUNT(F49:O49)</f>
        <v>3</v>
      </c>
      <c r="Q49" s="17" t="e" cm="1">
        <f t="array" ref="Q49">SUMPRODUCT(LARGE(F49:O49,{1,2,3,4,5,6,7,8}))</f>
        <v>#NUM!</v>
      </c>
      <c r="R49" s="16" cm="1">
        <f t="array" ref="R49">SUMPRODUCT(LARGE(F49:O49,{1,2}))</f>
        <v>421</v>
      </c>
      <c r="S49" s="33">
        <f>SUM(F49:O49)</f>
        <v>558</v>
      </c>
      <c r="T49" s="20"/>
    </row>
    <row r="50" spans="2:20" ht="44.5" customHeight="1" thickTop="1" thickBot="1" x14ac:dyDescent="0.4">
      <c r="B50" s="26">
        <f t="shared" si="0"/>
        <v>45</v>
      </c>
      <c r="C50" s="11">
        <v>1</v>
      </c>
      <c r="D50" s="15" t="s">
        <v>101</v>
      </c>
      <c r="E50" s="58" t="s">
        <v>89</v>
      </c>
      <c r="F50" s="10" t="s">
        <v>58</v>
      </c>
      <c r="G50" s="3" t="s">
        <v>58</v>
      </c>
      <c r="H50" s="3" t="s">
        <v>58</v>
      </c>
      <c r="I50" s="3" t="s">
        <v>58</v>
      </c>
      <c r="J50" s="3">
        <v>275</v>
      </c>
      <c r="K50" s="10">
        <v>140</v>
      </c>
      <c r="L50" s="3" t="s">
        <v>58</v>
      </c>
      <c r="M50" s="3">
        <v>138</v>
      </c>
      <c r="N50" s="3" t="s">
        <v>58</v>
      </c>
      <c r="O50" s="3" t="s">
        <v>58</v>
      </c>
      <c r="P50" s="5">
        <f>COUNT(F50:O50)</f>
        <v>3</v>
      </c>
      <c r="Q50" s="17" t="e" cm="1">
        <f t="array" ref="Q50">SUMPRODUCT(LARGE(F50:O50,{1,2,3,4,5,6,7,8}))</f>
        <v>#NUM!</v>
      </c>
      <c r="R50" s="16" cm="1">
        <f t="array" ref="R50">SUMPRODUCT(LARGE(F50:O50,{1,2}))</f>
        <v>415</v>
      </c>
      <c r="S50" s="33">
        <f>SUM(F50:O50)</f>
        <v>553</v>
      </c>
      <c r="T50" s="20"/>
    </row>
    <row r="51" spans="2:20" ht="44.5" customHeight="1" thickTop="1" thickBot="1" x14ac:dyDescent="0.45">
      <c r="B51" s="26">
        <f t="shared" si="0"/>
        <v>46</v>
      </c>
      <c r="C51" s="11">
        <v>1</v>
      </c>
      <c r="D51" s="12" t="s">
        <v>106</v>
      </c>
      <c r="E51" s="59" t="s">
        <v>13</v>
      </c>
      <c r="F51" s="10">
        <v>139</v>
      </c>
      <c r="G51" s="3" t="s">
        <v>58</v>
      </c>
      <c r="H51" s="3">
        <v>136</v>
      </c>
      <c r="I51" s="3" t="s">
        <v>58</v>
      </c>
      <c r="J51" s="3" t="s">
        <v>58</v>
      </c>
      <c r="K51" s="3" t="s">
        <v>58</v>
      </c>
      <c r="L51" s="3">
        <v>137</v>
      </c>
      <c r="M51" s="3" t="s">
        <v>58</v>
      </c>
      <c r="N51" s="3" t="s">
        <v>58</v>
      </c>
      <c r="O51" s="3" t="s">
        <v>58</v>
      </c>
      <c r="P51" s="5">
        <f>COUNT(F51:O51)</f>
        <v>3</v>
      </c>
      <c r="Q51" s="17" t="e" cm="1">
        <f t="array" ref="Q51">SUMPRODUCT(LARGE(F51:O51,{1,2,3,4,5,6,7,8}))</f>
        <v>#NUM!</v>
      </c>
      <c r="R51" s="16" cm="1">
        <f t="array" ref="R51">SUMPRODUCT(LARGE(F51:O51,{1,2}))</f>
        <v>276</v>
      </c>
      <c r="S51" s="33">
        <f>SUM(F51:O51)</f>
        <v>412</v>
      </c>
      <c r="T51" s="20"/>
    </row>
    <row r="52" spans="2:20" ht="44.5" customHeight="1" thickTop="1" thickBot="1" x14ac:dyDescent="0.55000000000000004">
      <c r="B52" s="26">
        <f t="shared" si="0"/>
        <v>47</v>
      </c>
      <c r="C52" s="11">
        <v>1</v>
      </c>
      <c r="D52" s="12" t="s">
        <v>104</v>
      </c>
      <c r="E52" s="51" t="s">
        <v>83</v>
      </c>
      <c r="F52" s="10" t="s">
        <v>58</v>
      </c>
      <c r="G52" s="3" t="s">
        <v>58</v>
      </c>
      <c r="H52" s="3" t="s">
        <v>58</v>
      </c>
      <c r="I52" s="3">
        <v>134</v>
      </c>
      <c r="J52" s="3" t="s">
        <v>58</v>
      </c>
      <c r="K52" s="3" t="s">
        <v>58</v>
      </c>
      <c r="L52" s="10">
        <v>137</v>
      </c>
      <c r="M52" s="3">
        <v>138</v>
      </c>
      <c r="N52" s="3" t="s">
        <v>58</v>
      </c>
      <c r="O52" s="3" t="s">
        <v>58</v>
      </c>
      <c r="P52" s="5">
        <f>COUNT(F52:O52)</f>
        <v>3</v>
      </c>
      <c r="Q52" s="17" t="e" cm="1">
        <f t="array" ref="Q52">SUMPRODUCT(LARGE(F52:O52,{1,2,3,4,5,6,7,8}))</f>
        <v>#NUM!</v>
      </c>
      <c r="R52" s="16" cm="1">
        <f t="array" ref="R52">SUMPRODUCT(LARGE(F52:O52,{1,2}))</f>
        <v>275</v>
      </c>
      <c r="S52" s="33">
        <f>SUM(F52:O52)</f>
        <v>409</v>
      </c>
      <c r="T52" s="20"/>
    </row>
    <row r="53" spans="2:20" ht="44.5" customHeight="1" thickTop="1" thickBot="1" x14ac:dyDescent="0.4">
      <c r="B53" s="26">
        <f t="shared" si="0"/>
        <v>48</v>
      </c>
      <c r="C53" s="11">
        <v>1</v>
      </c>
      <c r="D53" s="15" t="s">
        <v>101</v>
      </c>
      <c r="E53" s="58" t="s">
        <v>122</v>
      </c>
      <c r="F53" s="10" t="s">
        <v>58</v>
      </c>
      <c r="G53" s="3" t="s">
        <v>58</v>
      </c>
      <c r="H53" s="3" t="s">
        <v>58</v>
      </c>
      <c r="I53" s="3" t="s">
        <v>58</v>
      </c>
      <c r="J53" s="3">
        <v>136</v>
      </c>
      <c r="K53" s="3" t="s">
        <v>58</v>
      </c>
      <c r="L53" s="3">
        <v>137</v>
      </c>
      <c r="M53" s="3">
        <v>138</v>
      </c>
      <c r="N53" s="3" t="s">
        <v>58</v>
      </c>
      <c r="O53" s="3" t="s">
        <v>58</v>
      </c>
      <c r="P53" s="5">
        <f>COUNT(F53:O53)</f>
        <v>3</v>
      </c>
      <c r="Q53" s="17" t="e" cm="1">
        <f t="array" ref="Q53">SUMPRODUCT(LARGE(F53:O53,{1,2,3,4,5,6,7,8}))</f>
        <v>#NUM!</v>
      </c>
      <c r="R53" s="16" cm="1">
        <f t="array" ref="R53">SUMPRODUCT(LARGE(F53:O53,{1,2}))</f>
        <v>275</v>
      </c>
      <c r="S53" s="33">
        <f>SUM(F53:O53)</f>
        <v>411</v>
      </c>
      <c r="T53" s="20"/>
    </row>
    <row r="54" spans="2:20" ht="44.5" customHeight="1" thickTop="1" thickBot="1" x14ac:dyDescent="0.55000000000000004">
      <c r="B54" s="26">
        <f t="shared" si="0"/>
        <v>49</v>
      </c>
      <c r="C54" s="11">
        <v>1</v>
      </c>
      <c r="D54" s="12" t="s">
        <v>103</v>
      </c>
      <c r="E54" s="51" t="s">
        <v>75</v>
      </c>
      <c r="F54" s="10" t="s">
        <v>58</v>
      </c>
      <c r="G54" s="3" t="s">
        <v>58</v>
      </c>
      <c r="H54" s="3">
        <v>136</v>
      </c>
      <c r="I54" s="3">
        <v>134</v>
      </c>
      <c r="J54" s="3" t="s">
        <v>58</v>
      </c>
      <c r="K54" s="3" t="s">
        <v>58</v>
      </c>
      <c r="L54" s="3" t="s">
        <v>58</v>
      </c>
      <c r="M54" s="3">
        <v>138</v>
      </c>
      <c r="N54" s="3" t="s">
        <v>58</v>
      </c>
      <c r="O54" s="3" t="s">
        <v>58</v>
      </c>
      <c r="P54" s="5">
        <f>COUNT(F54:O54)</f>
        <v>3</v>
      </c>
      <c r="Q54" s="17" t="e" cm="1">
        <f t="array" ref="Q54">SUMPRODUCT(LARGE(F54:O54,{1,2,3,4,5,6,7,8}))</f>
        <v>#NUM!</v>
      </c>
      <c r="R54" s="16" cm="1">
        <f t="array" ref="R54">SUMPRODUCT(LARGE(F54:O54,{1,2}))</f>
        <v>274</v>
      </c>
      <c r="S54" s="33">
        <f>SUM(F54:O54)</f>
        <v>408</v>
      </c>
      <c r="T54" s="20"/>
    </row>
    <row r="55" spans="2:20" ht="44.5" customHeight="1" thickTop="1" thickBot="1" x14ac:dyDescent="0.55000000000000004">
      <c r="B55" s="26">
        <f t="shared" si="0"/>
        <v>50</v>
      </c>
      <c r="C55" s="11">
        <v>1</v>
      </c>
      <c r="D55" s="12" t="s">
        <v>48</v>
      </c>
      <c r="E55" s="51" t="s">
        <v>77</v>
      </c>
      <c r="F55" s="10" t="s">
        <v>58</v>
      </c>
      <c r="G55" s="3" t="s">
        <v>58</v>
      </c>
      <c r="H55" s="3">
        <v>288</v>
      </c>
      <c r="I55" s="3" t="s">
        <v>58</v>
      </c>
      <c r="J55" s="3" t="s">
        <v>58</v>
      </c>
      <c r="K55" s="3" t="s">
        <v>58</v>
      </c>
      <c r="L55" s="3" t="s">
        <v>58</v>
      </c>
      <c r="M55" s="3">
        <v>292</v>
      </c>
      <c r="N55" s="3" t="s">
        <v>58</v>
      </c>
      <c r="O55" s="3" t="s">
        <v>58</v>
      </c>
      <c r="P55" s="5">
        <f>COUNT(F55:O55)</f>
        <v>2</v>
      </c>
      <c r="Q55" s="17" t="e" cm="1">
        <f t="array" ref="Q55">SUMPRODUCT(LARGE(F55:O55,{1,2,3,4,5,6,7,8}))</f>
        <v>#NUM!</v>
      </c>
      <c r="R55" s="16" cm="1">
        <f t="array" ref="R55">SUMPRODUCT(LARGE(F55:O55,{1,2}))</f>
        <v>580</v>
      </c>
      <c r="S55" s="33">
        <f>SUM(F55:O55)</f>
        <v>580</v>
      </c>
      <c r="T55" s="20"/>
    </row>
    <row r="56" spans="2:20" ht="44.5" customHeight="1" thickTop="1" thickBot="1" x14ac:dyDescent="0.55000000000000004">
      <c r="B56" s="26">
        <f t="shared" si="0"/>
        <v>51</v>
      </c>
      <c r="C56" s="11">
        <v>1</v>
      </c>
      <c r="D56" s="12" t="s">
        <v>48</v>
      </c>
      <c r="E56" s="51" t="s">
        <v>76</v>
      </c>
      <c r="F56" s="10" t="s">
        <v>58</v>
      </c>
      <c r="G56" s="3" t="s">
        <v>58</v>
      </c>
      <c r="H56" s="3">
        <v>276</v>
      </c>
      <c r="I56" s="3" t="s">
        <v>58</v>
      </c>
      <c r="J56" s="3" t="s">
        <v>58</v>
      </c>
      <c r="K56" s="3" t="s">
        <v>58</v>
      </c>
      <c r="L56" s="3" t="s">
        <v>58</v>
      </c>
      <c r="M56" s="3">
        <v>300</v>
      </c>
      <c r="N56" s="3" t="s">
        <v>58</v>
      </c>
      <c r="O56" s="3" t="s">
        <v>58</v>
      </c>
      <c r="P56" s="5">
        <f>COUNT(F56:O56)</f>
        <v>2</v>
      </c>
      <c r="Q56" s="17" t="e" cm="1">
        <f t="array" ref="Q56">SUMPRODUCT(LARGE(F56:O56,{1,2,3,4,5,6,7,8}))</f>
        <v>#NUM!</v>
      </c>
      <c r="R56" s="16" cm="1">
        <f t="array" ref="R56">SUMPRODUCT(LARGE(F56:O56,{1,2}))</f>
        <v>576</v>
      </c>
      <c r="S56" s="33">
        <f>SUM(F56:O56)</f>
        <v>576</v>
      </c>
      <c r="T56" s="20"/>
    </row>
    <row r="57" spans="2:20" ht="44.5" customHeight="1" thickTop="1" thickBot="1" x14ac:dyDescent="0.55000000000000004">
      <c r="B57" s="26">
        <f t="shared" si="0"/>
        <v>52</v>
      </c>
      <c r="C57" s="11">
        <v>1</v>
      </c>
      <c r="D57" s="12" t="s">
        <v>117</v>
      </c>
      <c r="E57" s="51" t="s">
        <v>116</v>
      </c>
      <c r="F57" s="10" t="s">
        <v>58</v>
      </c>
      <c r="G57" s="3" t="s">
        <v>58</v>
      </c>
      <c r="H57" s="3" t="s">
        <v>58</v>
      </c>
      <c r="I57" s="3" t="s">
        <v>58</v>
      </c>
      <c r="J57" s="3" t="s">
        <v>58</v>
      </c>
      <c r="K57" s="3" t="s">
        <v>58</v>
      </c>
      <c r="L57" s="3">
        <v>298</v>
      </c>
      <c r="M57" s="3">
        <v>278</v>
      </c>
      <c r="N57" s="3" t="s">
        <v>58</v>
      </c>
      <c r="O57" s="3" t="s">
        <v>58</v>
      </c>
      <c r="P57" s="5">
        <f>COUNT(F57:O57)</f>
        <v>2</v>
      </c>
      <c r="Q57" s="17" t="e" cm="1">
        <f t="array" ref="Q57">SUMPRODUCT(LARGE(F57:O57,{1,2,3,4,5,6,7,8}))</f>
        <v>#NUM!</v>
      </c>
      <c r="R57" s="16" cm="1">
        <f t="array" ref="R57">SUMPRODUCT(LARGE(F57:O57,{1,2}))</f>
        <v>576</v>
      </c>
      <c r="S57" s="33">
        <f>SUM(F57:O57)</f>
        <v>576</v>
      </c>
      <c r="T57" s="20"/>
    </row>
    <row r="58" spans="2:20" ht="44.5" customHeight="1" thickTop="1" thickBot="1" x14ac:dyDescent="0.55000000000000004">
      <c r="B58" s="26">
        <f t="shared" si="0"/>
        <v>53</v>
      </c>
      <c r="C58" s="11">
        <v>1</v>
      </c>
      <c r="D58" s="12" t="s">
        <v>103</v>
      </c>
      <c r="E58" s="51" t="s">
        <v>71</v>
      </c>
      <c r="F58" s="10" t="s">
        <v>58</v>
      </c>
      <c r="G58" s="3" t="s">
        <v>58</v>
      </c>
      <c r="H58" s="3">
        <v>295</v>
      </c>
      <c r="I58" s="3">
        <v>272</v>
      </c>
      <c r="J58" s="3" t="s">
        <v>58</v>
      </c>
      <c r="K58" s="3" t="s">
        <v>58</v>
      </c>
      <c r="L58" s="3" t="s">
        <v>58</v>
      </c>
      <c r="M58" s="3" t="s">
        <v>58</v>
      </c>
      <c r="N58" s="3" t="s">
        <v>58</v>
      </c>
      <c r="O58" s="3" t="s">
        <v>58</v>
      </c>
      <c r="P58" s="5">
        <f>COUNT(F58:O58)</f>
        <v>2</v>
      </c>
      <c r="Q58" s="17" t="e" cm="1">
        <f t="array" ref="Q58">SUMPRODUCT(LARGE(F58:O58,{1,2,3,4,5,6,7,8}))</f>
        <v>#NUM!</v>
      </c>
      <c r="R58" s="16" cm="1">
        <f t="array" ref="R58">SUMPRODUCT(LARGE(F58:O58,{1,2}))</f>
        <v>567</v>
      </c>
      <c r="S58" s="33">
        <f>SUM(F58:O58)</f>
        <v>567</v>
      </c>
      <c r="T58" s="20"/>
    </row>
    <row r="59" spans="2:20" ht="44.5" customHeight="1" thickTop="1" thickBot="1" x14ac:dyDescent="0.55000000000000004">
      <c r="B59" s="26">
        <f t="shared" si="0"/>
        <v>54</v>
      </c>
      <c r="C59" s="11">
        <v>1</v>
      </c>
      <c r="D59" s="12" t="s">
        <v>117</v>
      </c>
      <c r="E59" s="51" t="s">
        <v>112</v>
      </c>
      <c r="F59" s="10" t="s">
        <v>58</v>
      </c>
      <c r="G59" s="3" t="s">
        <v>58</v>
      </c>
      <c r="H59" s="3" t="s">
        <v>58</v>
      </c>
      <c r="I59" s="3" t="s">
        <v>58</v>
      </c>
      <c r="J59" s="3" t="s">
        <v>58</v>
      </c>
      <c r="K59" s="3" t="s">
        <v>58</v>
      </c>
      <c r="L59" s="3">
        <v>286</v>
      </c>
      <c r="M59" s="3">
        <v>281</v>
      </c>
      <c r="N59" s="3" t="s">
        <v>58</v>
      </c>
      <c r="O59" s="3" t="s">
        <v>58</v>
      </c>
      <c r="P59" s="5">
        <f>COUNT(F59:O59)</f>
        <v>2</v>
      </c>
      <c r="Q59" s="17" t="e" cm="1">
        <f t="array" ref="Q59">SUMPRODUCT(LARGE(F59:O59,{1,2,3,4,5,6,7,8}))</f>
        <v>#NUM!</v>
      </c>
      <c r="R59" s="16" cm="1">
        <f t="array" ref="R59">SUMPRODUCT(LARGE(F59:O59,{1,2}))</f>
        <v>567</v>
      </c>
      <c r="S59" s="33">
        <f>SUM(F59:O59)</f>
        <v>567</v>
      </c>
      <c r="T59" s="20"/>
    </row>
    <row r="60" spans="2:20" ht="44.5" customHeight="1" thickTop="1" thickBot="1" x14ac:dyDescent="0.55000000000000004">
      <c r="B60" s="26">
        <f t="shared" si="0"/>
        <v>55</v>
      </c>
      <c r="C60" s="11">
        <v>1</v>
      </c>
      <c r="D60" s="12" t="s">
        <v>117</v>
      </c>
      <c r="E60" s="51" t="s">
        <v>110</v>
      </c>
      <c r="F60" s="10" t="s">
        <v>58</v>
      </c>
      <c r="G60" s="3" t="s">
        <v>58</v>
      </c>
      <c r="H60" s="3" t="s">
        <v>58</v>
      </c>
      <c r="I60" s="3" t="s">
        <v>58</v>
      </c>
      <c r="J60" s="3" t="s">
        <v>58</v>
      </c>
      <c r="K60" s="3" t="s">
        <v>58</v>
      </c>
      <c r="L60" s="3">
        <v>299</v>
      </c>
      <c r="M60" s="3">
        <v>138</v>
      </c>
      <c r="N60" s="3" t="s">
        <v>58</v>
      </c>
      <c r="O60" s="3" t="s">
        <v>58</v>
      </c>
      <c r="P60" s="5">
        <f>COUNT(F60:O60)</f>
        <v>2</v>
      </c>
      <c r="Q60" s="17" t="e" cm="1">
        <f t="array" ref="Q60">SUMPRODUCT(LARGE(F60:O60,{1,2,3,4,5,6,7,8}))</f>
        <v>#NUM!</v>
      </c>
      <c r="R60" s="16" cm="1">
        <f t="array" ref="R60">SUMPRODUCT(LARGE(F60:O60,{1,2}))</f>
        <v>437</v>
      </c>
      <c r="S60" s="33">
        <f>SUM(F60:O60)</f>
        <v>437</v>
      </c>
      <c r="T60" s="20"/>
    </row>
    <row r="61" spans="2:20" ht="44.5" customHeight="1" thickTop="1" thickBot="1" x14ac:dyDescent="0.55000000000000004">
      <c r="B61" s="26">
        <f t="shared" si="0"/>
        <v>56</v>
      </c>
      <c r="C61" s="11">
        <v>1</v>
      </c>
      <c r="D61" s="12" t="s">
        <v>34</v>
      </c>
      <c r="E61" s="51" t="s">
        <v>37</v>
      </c>
      <c r="F61" s="10" t="s">
        <v>58</v>
      </c>
      <c r="G61" s="3">
        <v>296</v>
      </c>
      <c r="H61" s="3" t="s">
        <v>58</v>
      </c>
      <c r="I61" s="3" t="s">
        <v>58</v>
      </c>
      <c r="J61" s="3" t="s">
        <v>58</v>
      </c>
      <c r="K61" s="3" t="s">
        <v>58</v>
      </c>
      <c r="L61" s="3" t="s">
        <v>58</v>
      </c>
      <c r="M61" s="3">
        <v>138</v>
      </c>
      <c r="N61" s="3" t="s">
        <v>58</v>
      </c>
      <c r="O61" s="3" t="s">
        <v>58</v>
      </c>
      <c r="P61" s="5">
        <f>COUNT(F61:O61)</f>
        <v>2</v>
      </c>
      <c r="Q61" s="17" t="e" cm="1">
        <f t="array" ref="Q61">SUMPRODUCT(LARGE(F61:O61,{1,2,3,4,5,6,7,8}))</f>
        <v>#NUM!</v>
      </c>
      <c r="R61" s="16" cm="1">
        <f t="array" ref="R61">SUMPRODUCT(LARGE(F61:O61,{1,2}))</f>
        <v>434</v>
      </c>
      <c r="S61" s="33">
        <f>SUM(F61:O61)</f>
        <v>434</v>
      </c>
      <c r="T61" s="20"/>
    </row>
    <row r="62" spans="2:20" ht="44.5" customHeight="1" thickTop="1" thickBot="1" x14ac:dyDescent="0.55000000000000004">
      <c r="B62" s="26">
        <f t="shared" si="0"/>
        <v>57</v>
      </c>
      <c r="C62" s="11">
        <v>1</v>
      </c>
      <c r="D62" s="107" t="s">
        <v>78</v>
      </c>
      <c r="E62" s="51" t="s">
        <v>94</v>
      </c>
      <c r="F62" s="10" t="s">
        <v>58</v>
      </c>
      <c r="G62" s="3" t="s">
        <v>58</v>
      </c>
      <c r="H62" s="3" t="s">
        <v>58</v>
      </c>
      <c r="I62" s="3" t="s">
        <v>58</v>
      </c>
      <c r="J62" s="3">
        <v>293</v>
      </c>
      <c r="K62" s="3">
        <v>140</v>
      </c>
      <c r="L62" s="3" t="s">
        <v>58</v>
      </c>
      <c r="M62" s="3" t="s">
        <v>58</v>
      </c>
      <c r="N62" s="3" t="s">
        <v>58</v>
      </c>
      <c r="O62" s="3" t="s">
        <v>58</v>
      </c>
      <c r="P62" s="5">
        <f>COUNT(F62:O62)</f>
        <v>2</v>
      </c>
      <c r="Q62" s="17" t="e" cm="1">
        <f t="array" ref="Q62">SUMPRODUCT(LARGE(F62:O62,{1,2,3,4,5,6,7,8}))</f>
        <v>#NUM!</v>
      </c>
      <c r="R62" s="16" cm="1">
        <f t="array" ref="R62">SUMPRODUCT(LARGE(F62:O62,{1,2}))</f>
        <v>433</v>
      </c>
      <c r="S62" s="33">
        <f>SUM(F62:O62)</f>
        <v>433</v>
      </c>
      <c r="T62" s="20"/>
    </row>
    <row r="63" spans="2:20" ht="44.5" customHeight="1" thickTop="1" thickBot="1" x14ac:dyDescent="0.45">
      <c r="B63" s="26">
        <f t="shared" si="0"/>
        <v>58</v>
      </c>
      <c r="C63" s="11">
        <v>1</v>
      </c>
      <c r="D63" s="12" t="s">
        <v>125</v>
      </c>
      <c r="E63" s="59" t="s">
        <v>126</v>
      </c>
      <c r="F63" s="10" t="s">
        <v>58</v>
      </c>
      <c r="G63" s="3" t="s">
        <v>58</v>
      </c>
      <c r="H63" s="3" t="s">
        <v>58</v>
      </c>
      <c r="I63" s="3" t="s">
        <v>58</v>
      </c>
      <c r="J63" s="3" t="s">
        <v>58</v>
      </c>
      <c r="K63" s="3" t="s">
        <v>58</v>
      </c>
      <c r="L63" s="3">
        <v>294</v>
      </c>
      <c r="M63" s="3">
        <v>138</v>
      </c>
      <c r="N63" s="3" t="s">
        <v>58</v>
      </c>
      <c r="O63" s="3" t="s">
        <v>58</v>
      </c>
      <c r="P63" s="5">
        <f>COUNT(F63:O63)</f>
        <v>2</v>
      </c>
      <c r="Q63" s="17" t="e" cm="1">
        <f t="array" ref="Q63">SUMPRODUCT(LARGE(F63:O63,{1,2,3,4,5,6,7,8}))</f>
        <v>#NUM!</v>
      </c>
      <c r="R63" s="16" cm="1">
        <f t="array" ref="R63">SUMPRODUCT(LARGE(F63:O63,{1,2}))</f>
        <v>432</v>
      </c>
      <c r="S63" s="33">
        <f>SUM(F63:O63)</f>
        <v>432</v>
      </c>
      <c r="T63" s="20"/>
    </row>
    <row r="64" spans="2:20" ht="44.5" customHeight="1" thickTop="1" thickBot="1" x14ac:dyDescent="0.55000000000000004">
      <c r="B64" s="26">
        <f t="shared" si="0"/>
        <v>59</v>
      </c>
      <c r="C64" s="11">
        <v>1</v>
      </c>
      <c r="D64" s="12" t="s">
        <v>117</v>
      </c>
      <c r="E64" s="51" t="s">
        <v>113</v>
      </c>
      <c r="F64" s="10" t="s">
        <v>58</v>
      </c>
      <c r="G64" s="3" t="s">
        <v>58</v>
      </c>
      <c r="H64" s="3" t="s">
        <v>58</v>
      </c>
      <c r="I64" s="3" t="s">
        <v>58</v>
      </c>
      <c r="J64" s="3" t="s">
        <v>58</v>
      </c>
      <c r="K64" s="3" t="s">
        <v>58</v>
      </c>
      <c r="L64" s="3">
        <v>288</v>
      </c>
      <c r="M64" s="3">
        <v>138</v>
      </c>
      <c r="N64" s="3" t="s">
        <v>58</v>
      </c>
      <c r="O64" s="3" t="s">
        <v>58</v>
      </c>
      <c r="P64" s="5">
        <f>COUNT(F64:O64)</f>
        <v>2</v>
      </c>
      <c r="Q64" s="17" t="e" cm="1">
        <f t="array" ref="Q64">SUMPRODUCT(LARGE(F64:O64,{1,2,3,4,5,6,7,8}))</f>
        <v>#NUM!</v>
      </c>
      <c r="R64" s="16" cm="1">
        <f t="array" ref="R64">SUMPRODUCT(LARGE(F64:O64,{1,2}))</f>
        <v>426</v>
      </c>
      <c r="S64" s="33">
        <f>SUM(F64:O64)</f>
        <v>426</v>
      </c>
      <c r="T64" s="20"/>
    </row>
    <row r="65" spans="2:20" ht="44.5" customHeight="1" thickTop="1" thickBot="1" x14ac:dyDescent="0.55000000000000004">
      <c r="B65" s="26">
        <f t="shared" si="0"/>
        <v>60</v>
      </c>
      <c r="C65" s="11">
        <v>1</v>
      </c>
      <c r="D65" s="12" t="s">
        <v>106</v>
      </c>
      <c r="E65" s="51" t="s">
        <v>12</v>
      </c>
      <c r="F65" s="10">
        <v>139</v>
      </c>
      <c r="G65" s="3" t="s">
        <v>58</v>
      </c>
      <c r="H65" s="3" t="s">
        <v>58</v>
      </c>
      <c r="I65" s="3">
        <v>285</v>
      </c>
      <c r="J65" s="3" t="s">
        <v>58</v>
      </c>
      <c r="K65" s="3" t="s">
        <v>58</v>
      </c>
      <c r="L65" s="3" t="s">
        <v>58</v>
      </c>
      <c r="M65" s="3" t="s">
        <v>58</v>
      </c>
      <c r="N65" s="3" t="s">
        <v>58</v>
      </c>
      <c r="O65" s="3" t="s">
        <v>58</v>
      </c>
      <c r="P65" s="5">
        <f>COUNT(F65:O65)</f>
        <v>2</v>
      </c>
      <c r="Q65" s="17" t="e" cm="1">
        <f t="array" ref="Q65">SUMPRODUCT(LARGE(F65:O65,{1,2,3,4,5,6,7,8}))</f>
        <v>#NUM!</v>
      </c>
      <c r="R65" s="16" cm="1">
        <f t="array" ref="R65">SUMPRODUCT(LARGE(F65:O65,{1,2}))</f>
        <v>424</v>
      </c>
      <c r="S65" s="33">
        <f>SUM(F65:O65)</f>
        <v>424</v>
      </c>
      <c r="T65" s="20"/>
    </row>
    <row r="66" spans="2:20" ht="44.5" customHeight="1" thickTop="1" thickBot="1" x14ac:dyDescent="0.55000000000000004">
      <c r="B66" s="26">
        <f t="shared" si="0"/>
        <v>61</v>
      </c>
      <c r="C66" s="11">
        <v>1</v>
      </c>
      <c r="D66" s="107" t="s">
        <v>78</v>
      </c>
      <c r="E66" s="51" t="s">
        <v>84</v>
      </c>
      <c r="F66" s="10" t="s">
        <v>58</v>
      </c>
      <c r="G66" s="3" t="s">
        <v>58</v>
      </c>
      <c r="H66" s="3" t="s">
        <v>58</v>
      </c>
      <c r="I66" s="3" t="s">
        <v>58</v>
      </c>
      <c r="J66" s="3">
        <v>136</v>
      </c>
      <c r="K66" s="3">
        <v>286</v>
      </c>
      <c r="L66" s="3" t="s">
        <v>58</v>
      </c>
      <c r="M66" s="3" t="s">
        <v>58</v>
      </c>
      <c r="N66" s="3" t="s">
        <v>58</v>
      </c>
      <c r="O66" s="3" t="s">
        <v>58</v>
      </c>
      <c r="P66" s="5">
        <f>COUNT(F66:O66)</f>
        <v>2</v>
      </c>
      <c r="Q66" s="17" t="e" cm="1">
        <f t="array" ref="Q66">SUMPRODUCT(LARGE(F66:O66,{1,2,3,4,5,6,7,8}))</f>
        <v>#NUM!</v>
      </c>
      <c r="R66" s="16" cm="1">
        <f t="array" ref="R66">SUMPRODUCT(LARGE(F66:O66,{1,2}))</f>
        <v>422</v>
      </c>
      <c r="S66" s="33">
        <f>SUM(F66:O66)</f>
        <v>422</v>
      </c>
      <c r="T66" s="20"/>
    </row>
    <row r="67" spans="2:20" ht="44.5" customHeight="1" thickTop="1" thickBot="1" x14ac:dyDescent="0.55000000000000004">
      <c r="B67" s="26">
        <f t="shared" si="0"/>
        <v>62</v>
      </c>
      <c r="C67" s="13">
        <v>1</v>
      </c>
      <c r="D67" s="12" t="s">
        <v>103</v>
      </c>
      <c r="E67" s="51" t="s">
        <v>72</v>
      </c>
      <c r="F67" s="10" t="s">
        <v>58</v>
      </c>
      <c r="G67" s="10" t="s">
        <v>58</v>
      </c>
      <c r="H67" s="10">
        <v>136</v>
      </c>
      <c r="I67" s="10" t="s">
        <v>58</v>
      </c>
      <c r="J67" s="10" t="s">
        <v>58</v>
      </c>
      <c r="K67" s="10" t="s">
        <v>58</v>
      </c>
      <c r="L67" s="10" t="s">
        <v>58</v>
      </c>
      <c r="M67" s="10">
        <v>284</v>
      </c>
      <c r="N67" s="10" t="s">
        <v>58</v>
      </c>
      <c r="O67" s="10" t="s">
        <v>58</v>
      </c>
      <c r="P67" s="5">
        <f>COUNT(F67:O67)</f>
        <v>2</v>
      </c>
      <c r="Q67" s="17" t="e" cm="1">
        <f t="array" ref="Q67">SUMPRODUCT(LARGE(F67:O67,{1,2,3,4,5,6,7,8}))</f>
        <v>#NUM!</v>
      </c>
      <c r="R67" s="16" cm="1">
        <f t="array" ref="R67">SUMPRODUCT(LARGE(F67:O67,{1,2}))</f>
        <v>420</v>
      </c>
      <c r="S67" s="33">
        <f>SUM(F67:O67)</f>
        <v>420</v>
      </c>
      <c r="T67" s="20"/>
    </row>
    <row r="68" spans="2:20" ht="44.5" customHeight="1" thickTop="1" thickBot="1" x14ac:dyDescent="0.55000000000000004">
      <c r="B68" s="26">
        <f t="shared" si="0"/>
        <v>63</v>
      </c>
      <c r="C68" s="11">
        <v>1</v>
      </c>
      <c r="D68" s="12" t="s">
        <v>104</v>
      </c>
      <c r="E68" s="51" t="s">
        <v>86</v>
      </c>
      <c r="F68" s="10" t="s">
        <v>58</v>
      </c>
      <c r="G68" s="3" t="s">
        <v>58</v>
      </c>
      <c r="H68" s="3">
        <v>276</v>
      </c>
      <c r="I68" s="3" t="s">
        <v>58</v>
      </c>
      <c r="J68" s="3">
        <v>136</v>
      </c>
      <c r="K68" s="3" t="s">
        <v>58</v>
      </c>
      <c r="L68" s="3" t="s">
        <v>58</v>
      </c>
      <c r="M68" s="3" t="s">
        <v>58</v>
      </c>
      <c r="N68" s="3" t="s">
        <v>58</v>
      </c>
      <c r="O68" s="3" t="s">
        <v>58</v>
      </c>
      <c r="P68" s="5">
        <f>COUNT(F68:O68)</f>
        <v>2</v>
      </c>
      <c r="Q68" s="17" t="e" cm="1">
        <f t="array" ref="Q68">SUMPRODUCT(LARGE(F68:O68,{1,2,3,4,5,6,7,8}))</f>
        <v>#NUM!</v>
      </c>
      <c r="R68" s="16" cm="1">
        <f t="array" ref="R68">SUMPRODUCT(LARGE(F68:O68,{1,2}))</f>
        <v>412</v>
      </c>
      <c r="S68" s="33">
        <f>SUM(F68:O68)</f>
        <v>412</v>
      </c>
      <c r="T68" s="20"/>
    </row>
    <row r="69" spans="2:20" ht="44.5" customHeight="1" thickTop="1" thickBot="1" x14ac:dyDescent="0.55000000000000004">
      <c r="B69" s="26">
        <f t="shared" si="0"/>
        <v>64</v>
      </c>
      <c r="C69" s="11">
        <v>1</v>
      </c>
      <c r="D69" s="14" t="s">
        <v>50</v>
      </c>
      <c r="E69" s="60" t="s">
        <v>52</v>
      </c>
      <c r="F69" s="10" t="s">
        <v>58</v>
      </c>
      <c r="G69" s="3" t="s">
        <v>58</v>
      </c>
      <c r="H69" s="3" t="s">
        <v>58</v>
      </c>
      <c r="I69" s="3">
        <v>274</v>
      </c>
      <c r="J69" s="3" t="s">
        <v>58</v>
      </c>
      <c r="K69" s="3" t="s">
        <v>58</v>
      </c>
      <c r="L69" s="3" t="s">
        <v>58</v>
      </c>
      <c r="M69" s="3">
        <v>138</v>
      </c>
      <c r="N69" s="3" t="s">
        <v>58</v>
      </c>
      <c r="O69" s="3" t="s">
        <v>58</v>
      </c>
      <c r="P69" s="5">
        <f>COUNT(F69:O69)</f>
        <v>2</v>
      </c>
      <c r="Q69" s="17" t="e" cm="1">
        <f t="array" ref="Q69">SUMPRODUCT(LARGE(F69:O69,{1,2,3,4,5,6,7,8}))</f>
        <v>#NUM!</v>
      </c>
      <c r="R69" s="16" cm="1">
        <f t="array" ref="R69">SUMPRODUCT(LARGE(F69:O69,{1,2}))</f>
        <v>412</v>
      </c>
      <c r="S69" s="33">
        <f>SUM(F69:O69)</f>
        <v>412</v>
      </c>
      <c r="T69" s="20"/>
    </row>
    <row r="70" spans="2:20" ht="44.5" customHeight="1" thickTop="1" thickBot="1" x14ac:dyDescent="0.4">
      <c r="B70" s="26">
        <f t="shared" si="0"/>
        <v>65</v>
      </c>
      <c r="C70" s="11">
        <v>1</v>
      </c>
      <c r="D70" s="15" t="s">
        <v>101</v>
      </c>
      <c r="E70" s="58" t="s">
        <v>92</v>
      </c>
      <c r="F70" s="10" t="s">
        <v>58</v>
      </c>
      <c r="G70" s="3" t="s">
        <v>58</v>
      </c>
      <c r="H70" s="3" t="s">
        <v>58</v>
      </c>
      <c r="I70" s="3" t="s">
        <v>58</v>
      </c>
      <c r="J70" s="3" t="s">
        <v>58</v>
      </c>
      <c r="K70" s="3" t="s">
        <v>58</v>
      </c>
      <c r="L70" s="3">
        <v>137</v>
      </c>
      <c r="M70" s="3">
        <v>138</v>
      </c>
      <c r="N70" s="3" t="s">
        <v>58</v>
      </c>
      <c r="O70" s="3" t="s">
        <v>58</v>
      </c>
      <c r="P70" s="5">
        <f>COUNT(F70:O70)</f>
        <v>2</v>
      </c>
      <c r="Q70" s="17" t="e" cm="1">
        <f t="array" ref="Q70">SUMPRODUCT(LARGE(F70:O70,{1,2,3,4,5,6,7,8}))</f>
        <v>#NUM!</v>
      </c>
      <c r="R70" s="16" cm="1">
        <f t="array" ref="R70">SUMPRODUCT(LARGE(F70:O70,{1,2}))</f>
        <v>275</v>
      </c>
      <c r="S70" s="33">
        <f>SUM(F70:O70)</f>
        <v>275</v>
      </c>
      <c r="T70" s="20"/>
    </row>
    <row r="71" spans="2:20" ht="44.5" customHeight="1" thickTop="1" thickBot="1" x14ac:dyDescent="0.4">
      <c r="B71" s="26">
        <f t="shared" si="0"/>
        <v>66</v>
      </c>
      <c r="C71" s="11">
        <v>1</v>
      </c>
      <c r="D71" s="15" t="s">
        <v>101</v>
      </c>
      <c r="E71" s="58" t="s">
        <v>121</v>
      </c>
      <c r="F71" s="10" t="s">
        <v>58</v>
      </c>
      <c r="G71" s="3" t="s">
        <v>58</v>
      </c>
      <c r="H71" s="3" t="s">
        <v>58</v>
      </c>
      <c r="I71" s="3" t="s">
        <v>58</v>
      </c>
      <c r="J71" s="3" t="s">
        <v>58</v>
      </c>
      <c r="K71" s="3" t="s">
        <v>58</v>
      </c>
      <c r="L71" s="3">
        <v>137</v>
      </c>
      <c r="M71" s="3">
        <v>138</v>
      </c>
      <c r="N71" s="3" t="s">
        <v>58</v>
      </c>
      <c r="O71" s="3" t="s">
        <v>58</v>
      </c>
      <c r="P71" s="5">
        <f>COUNT(F71:O71)</f>
        <v>2</v>
      </c>
      <c r="Q71" s="17" t="e" cm="1">
        <f t="array" ref="Q71">SUMPRODUCT(LARGE(F71:O71,{1,2,3,4,5,6,7,8}))</f>
        <v>#NUM!</v>
      </c>
      <c r="R71" s="16" cm="1">
        <f t="array" ref="R71">SUMPRODUCT(LARGE(F71:O71,{1,2}))</f>
        <v>275</v>
      </c>
      <c r="S71" s="33">
        <f>SUM(F71:O71)</f>
        <v>275</v>
      </c>
      <c r="T71" s="20"/>
    </row>
    <row r="72" spans="2:20" ht="44.5" customHeight="1" thickTop="1" thickBot="1" x14ac:dyDescent="0.45">
      <c r="B72" s="26">
        <f t="shared" ref="B72:B116" si="2">B71+1</f>
        <v>67</v>
      </c>
      <c r="C72" s="11">
        <v>1</v>
      </c>
      <c r="D72" s="12" t="s">
        <v>159</v>
      </c>
      <c r="E72" s="59" t="s">
        <v>150</v>
      </c>
      <c r="F72" s="10" t="s">
        <v>58</v>
      </c>
      <c r="G72" s="3" t="s">
        <v>58</v>
      </c>
      <c r="H72" s="3" t="s">
        <v>58</v>
      </c>
      <c r="I72" s="3" t="s">
        <v>58</v>
      </c>
      <c r="J72" s="3" t="s">
        <v>58</v>
      </c>
      <c r="K72" s="3" t="s">
        <v>58</v>
      </c>
      <c r="L72" s="3">
        <v>137</v>
      </c>
      <c r="M72" s="3">
        <v>138</v>
      </c>
      <c r="N72" s="3" t="s">
        <v>58</v>
      </c>
      <c r="O72" s="3" t="s">
        <v>58</v>
      </c>
      <c r="P72" s="5">
        <f>COUNT(F72:O72)</f>
        <v>2</v>
      </c>
      <c r="Q72" s="17" t="e" cm="1">
        <f t="array" ref="Q72">SUMPRODUCT(LARGE(F72:O72,{1,2,3,4,5,6,7,8}))</f>
        <v>#NUM!</v>
      </c>
      <c r="R72" s="16" cm="1">
        <f t="array" ref="R72">SUMPRODUCT(LARGE(F72:O72,{1,2}))</f>
        <v>275</v>
      </c>
      <c r="S72" s="33">
        <f>SUM(F72:O72)</f>
        <v>275</v>
      </c>
      <c r="T72" s="20"/>
    </row>
    <row r="73" spans="2:20" ht="44.5" customHeight="1" thickTop="1" thickBot="1" x14ac:dyDescent="0.55000000000000004">
      <c r="B73" s="26">
        <f t="shared" si="2"/>
        <v>68</v>
      </c>
      <c r="C73" s="11">
        <v>1</v>
      </c>
      <c r="D73" s="12" t="s">
        <v>117</v>
      </c>
      <c r="E73" s="51" t="s">
        <v>114</v>
      </c>
      <c r="F73" s="10" t="s">
        <v>58</v>
      </c>
      <c r="G73" s="3" t="s">
        <v>58</v>
      </c>
      <c r="H73" s="3" t="s">
        <v>58</v>
      </c>
      <c r="I73" s="3" t="s">
        <v>58</v>
      </c>
      <c r="J73" s="3" t="s">
        <v>58</v>
      </c>
      <c r="K73" s="3" t="s">
        <v>58</v>
      </c>
      <c r="L73" s="3">
        <v>137</v>
      </c>
      <c r="M73" s="3">
        <v>138</v>
      </c>
      <c r="N73" s="3" t="s">
        <v>58</v>
      </c>
      <c r="O73" s="3" t="s">
        <v>58</v>
      </c>
      <c r="P73" s="5">
        <f>COUNT(F73:O73)</f>
        <v>2</v>
      </c>
      <c r="Q73" s="17" t="e" cm="1">
        <f t="array" ref="Q73">SUMPRODUCT(LARGE(F73:O73,{1,2,3,4,5,6,7,8}))</f>
        <v>#NUM!</v>
      </c>
      <c r="R73" s="16" cm="1">
        <f t="array" ref="R73">SUMPRODUCT(LARGE(F73:O73,{1,2}))</f>
        <v>275</v>
      </c>
      <c r="S73" s="33">
        <f>SUM(F73:O73)</f>
        <v>275</v>
      </c>
      <c r="T73" s="20"/>
    </row>
    <row r="74" spans="2:20" ht="44.5" customHeight="1" thickTop="1" thickBot="1" x14ac:dyDescent="0.55000000000000004">
      <c r="B74" s="26">
        <f t="shared" si="2"/>
        <v>69</v>
      </c>
      <c r="C74" s="11">
        <v>1</v>
      </c>
      <c r="D74" s="12" t="s">
        <v>26</v>
      </c>
      <c r="E74" s="51" t="s">
        <v>29</v>
      </c>
      <c r="F74" s="10">
        <v>139</v>
      </c>
      <c r="G74" s="3" t="s">
        <v>58</v>
      </c>
      <c r="H74" s="3">
        <v>136</v>
      </c>
      <c r="I74" s="3" t="s">
        <v>58</v>
      </c>
      <c r="J74" s="3" t="s">
        <v>58</v>
      </c>
      <c r="K74" s="3" t="s">
        <v>58</v>
      </c>
      <c r="L74" s="3" t="s">
        <v>58</v>
      </c>
      <c r="M74" s="3" t="s">
        <v>58</v>
      </c>
      <c r="N74" s="3" t="s">
        <v>58</v>
      </c>
      <c r="O74" s="3" t="s">
        <v>58</v>
      </c>
      <c r="P74" s="5">
        <f>COUNT(F74:O74)</f>
        <v>2</v>
      </c>
      <c r="Q74" s="17" t="e" cm="1">
        <f t="array" ref="Q74">SUMPRODUCT(LARGE(F74:O74,{1,2,3,4,5,6,7,8}))</f>
        <v>#NUM!</v>
      </c>
      <c r="R74" s="16" cm="1">
        <f t="array" ref="R74">SUMPRODUCT(LARGE(F74:O74,{1,2}))</f>
        <v>275</v>
      </c>
      <c r="S74" s="33">
        <f>SUM(F74:O74)</f>
        <v>275</v>
      </c>
      <c r="T74" s="20"/>
    </row>
    <row r="75" spans="2:20" ht="44.5" customHeight="1" thickTop="1" thickBot="1" x14ac:dyDescent="0.55000000000000004">
      <c r="B75" s="26">
        <f t="shared" si="2"/>
        <v>70</v>
      </c>
      <c r="C75" s="13">
        <v>1</v>
      </c>
      <c r="D75" s="12" t="s">
        <v>48</v>
      </c>
      <c r="E75" s="51" t="s">
        <v>152</v>
      </c>
      <c r="F75" s="10" t="s">
        <v>58</v>
      </c>
      <c r="G75" s="3" t="s">
        <v>58</v>
      </c>
      <c r="H75" s="3">
        <v>136</v>
      </c>
      <c r="I75" s="3" t="s">
        <v>58</v>
      </c>
      <c r="J75" s="3" t="s">
        <v>58</v>
      </c>
      <c r="K75" s="3" t="s">
        <v>58</v>
      </c>
      <c r="L75" s="3" t="s">
        <v>58</v>
      </c>
      <c r="M75" s="3">
        <v>138</v>
      </c>
      <c r="N75" s="3" t="s">
        <v>58</v>
      </c>
      <c r="O75" s="3" t="s">
        <v>58</v>
      </c>
      <c r="P75" s="5">
        <f>COUNT(F75:O75)</f>
        <v>2</v>
      </c>
      <c r="Q75" s="17" t="e" cm="1">
        <f t="array" ref="Q75">SUMPRODUCT(LARGE(F75:O75,{1,2,3,4,5,6,7,8}))</f>
        <v>#NUM!</v>
      </c>
      <c r="R75" s="16" cm="1">
        <f t="array" ref="R75">SUMPRODUCT(LARGE(F75:O75,{1,2}))</f>
        <v>274</v>
      </c>
      <c r="S75" s="33">
        <f>SUM(F75:O75)</f>
        <v>274</v>
      </c>
      <c r="T75" s="20"/>
    </row>
    <row r="76" spans="2:20" ht="44.5" customHeight="1" thickTop="1" thickBot="1" x14ac:dyDescent="0.55000000000000004">
      <c r="B76" s="26">
        <f t="shared" si="2"/>
        <v>71</v>
      </c>
      <c r="C76" s="11">
        <v>1</v>
      </c>
      <c r="D76" s="12" t="s">
        <v>104</v>
      </c>
      <c r="E76" s="51" t="s">
        <v>82</v>
      </c>
      <c r="F76" s="10" t="s">
        <v>58</v>
      </c>
      <c r="G76" s="6" t="s">
        <v>58</v>
      </c>
      <c r="H76" s="6" t="s">
        <v>58</v>
      </c>
      <c r="I76" s="6">
        <v>134</v>
      </c>
      <c r="J76" s="6" t="s">
        <v>58</v>
      </c>
      <c r="K76" s="6" t="s">
        <v>58</v>
      </c>
      <c r="L76" s="6" t="s">
        <v>58</v>
      </c>
      <c r="M76" s="6" t="s">
        <v>58</v>
      </c>
      <c r="N76" s="6" t="s">
        <v>58</v>
      </c>
      <c r="O76" s="6" t="s">
        <v>58</v>
      </c>
      <c r="P76" s="5">
        <f>COUNT(F76:O76)</f>
        <v>1</v>
      </c>
      <c r="Q76" s="17" t="e" cm="1">
        <f t="array" ref="Q76">SUMPRODUCT(LARGE(F76:O76,{1,2,3,4,5,6,7,8}))</f>
        <v>#NUM!</v>
      </c>
      <c r="R76" s="16" t="e" cm="1">
        <f t="array" ref="R76">SUMPRODUCT(LARGE(F76:O76,{1,2}))</f>
        <v>#NUM!</v>
      </c>
      <c r="S76" s="33">
        <f>SUM(F76:O76)</f>
        <v>134</v>
      </c>
      <c r="T76" s="20"/>
    </row>
    <row r="77" spans="2:20" ht="44.5" customHeight="1" thickTop="1" thickBot="1" x14ac:dyDescent="0.55000000000000004">
      <c r="B77" s="26">
        <f t="shared" si="2"/>
        <v>72</v>
      </c>
      <c r="C77" s="11">
        <v>1</v>
      </c>
      <c r="D77" s="12" t="s">
        <v>102</v>
      </c>
      <c r="E77" s="63" t="s">
        <v>70</v>
      </c>
      <c r="F77" s="10" t="s">
        <v>58</v>
      </c>
      <c r="G77" s="6" t="s">
        <v>58</v>
      </c>
      <c r="H77" s="6">
        <v>136</v>
      </c>
      <c r="I77" s="6" t="s">
        <v>58</v>
      </c>
      <c r="J77" s="6" t="s">
        <v>58</v>
      </c>
      <c r="K77" s="6" t="s">
        <v>58</v>
      </c>
      <c r="L77" s="6" t="s">
        <v>58</v>
      </c>
      <c r="M77" s="6" t="s">
        <v>58</v>
      </c>
      <c r="N77" s="6" t="s">
        <v>58</v>
      </c>
      <c r="O77" s="6" t="s">
        <v>58</v>
      </c>
      <c r="P77" s="5">
        <f>COUNT(F77:O77)</f>
        <v>1</v>
      </c>
      <c r="Q77" s="17" t="e" cm="1">
        <f t="array" ref="Q77">SUMPRODUCT(LARGE(F77:O77,{1,2,3,4,5,6,7,8}))</f>
        <v>#NUM!</v>
      </c>
      <c r="R77" s="16" t="e" cm="1">
        <f t="array" ref="R77">SUMPRODUCT(LARGE(F77:O77,{1,2}))</f>
        <v>#NUM!</v>
      </c>
      <c r="S77" s="33">
        <f>SUM(F77:O77)</f>
        <v>136</v>
      </c>
      <c r="T77" s="20"/>
    </row>
    <row r="78" spans="2:20" ht="44.5" customHeight="1" thickTop="1" thickBot="1" x14ac:dyDescent="0.55000000000000004">
      <c r="B78" s="26">
        <f t="shared" si="2"/>
        <v>73</v>
      </c>
      <c r="C78" s="11">
        <v>1</v>
      </c>
      <c r="D78" s="12" t="s">
        <v>106</v>
      </c>
      <c r="E78" s="51" t="s">
        <v>157</v>
      </c>
      <c r="F78" s="10" t="s">
        <v>58</v>
      </c>
      <c r="G78" s="6" t="s">
        <v>58</v>
      </c>
      <c r="H78" s="6" t="s">
        <v>58</v>
      </c>
      <c r="I78" s="6" t="s">
        <v>58</v>
      </c>
      <c r="J78" s="6">
        <v>136</v>
      </c>
      <c r="K78" s="6" t="s">
        <v>58</v>
      </c>
      <c r="L78" s="6" t="s">
        <v>58</v>
      </c>
      <c r="M78" s="6" t="s">
        <v>58</v>
      </c>
      <c r="N78" s="6" t="s">
        <v>58</v>
      </c>
      <c r="O78" s="6" t="s">
        <v>58</v>
      </c>
      <c r="P78" s="5">
        <f>COUNT(F78:O78)</f>
        <v>1</v>
      </c>
      <c r="Q78" s="17" t="e" cm="1">
        <f t="array" ref="Q78">SUMPRODUCT(LARGE(F78:O78,{1,2,3,4,5,6,7,8}))</f>
        <v>#NUM!</v>
      </c>
      <c r="R78" s="16" t="e" cm="1">
        <f t="array" ref="R78">SUMPRODUCT(LARGE(F78:O78,{1,2}))</f>
        <v>#NUM!</v>
      </c>
      <c r="S78" s="33">
        <f>SUM(F78:O78)</f>
        <v>136</v>
      </c>
      <c r="T78" s="20"/>
    </row>
    <row r="79" spans="2:20" ht="44.5" customHeight="1" thickTop="1" thickBot="1" x14ac:dyDescent="0.45">
      <c r="B79" s="26">
        <f t="shared" si="2"/>
        <v>74</v>
      </c>
      <c r="C79" s="13">
        <v>1</v>
      </c>
      <c r="D79" s="12" t="s">
        <v>118</v>
      </c>
      <c r="E79" s="59" t="s">
        <v>97</v>
      </c>
      <c r="F79" s="10" t="s">
        <v>58</v>
      </c>
      <c r="G79" s="10" t="s">
        <v>58</v>
      </c>
      <c r="H79" s="10" t="s">
        <v>58</v>
      </c>
      <c r="I79" s="10" t="s">
        <v>58</v>
      </c>
      <c r="J79" s="10">
        <v>136</v>
      </c>
      <c r="K79" s="10" t="s">
        <v>58</v>
      </c>
      <c r="L79" s="10" t="s">
        <v>58</v>
      </c>
      <c r="M79" s="10" t="s">
        <v>58</v>
      </c>
      <c r="N79" s="10" t="s">
        <v>58</v>
      </c>
      <c r="O79" s="10" t="s">
        <v>58</v>
      </c>
      <c r="P79" s="5">
        <f>COUNT(F79:O79)</f>
        <v>1</v>
      </c>
      <c r="Q79" s="17" t="e" cm="1">
        <f t="array" ref="Q79">SUMPRODUCT(LARGE(F79:O79,{1,2,3,4,5,6,7,8}))</f>
        <v>#NUM!</v>
      </c>
      <c r="R79" s="16" t="e" cm="1">
        <f t="array" ref="R79">SUMPRODUCT(LARGE(F79:O79,{1,2}))</f>
        <v>#NUM!</v>
      </c>
      <c r="S79" s="33">
        <f>SUM(F79:O79)</f>
        <v>136</v>
      </c>
      <c r="T79" s="20"/>
    </row>
    <row r="80" spans="2:20" ht="44.5" customHeight="1" thickTop="1" thickBot="1" x14ac:dyDescent="0.45">
      <c r="B80" s="26">
        <f t="shared" si="2"/>
        <v>75</v>
      </c>
      <c r="C80" s="11">
        <v>1</v>
      </c>
      <c r="D80" s="12" t="s">
        <v>128</v>
      </c>
      <c r="E80" s="59" t="s">
        <v>129</v>
      </c>
      <c r="F80" s="10" t="s">
        <v>58</v>
      </c>
      <c r="G80" s="10" t="s">
        <v>58</v>
      </c>
      <c r="H80" s="10" t="s">
        <v>58</v>
      </c>
      <c r="I80" s="10" t="s">
        <v>58</v>
      </c>
      <c r="J80" s="10" t="s">
        <v>58</v>
      </c>
      <c r="K80" s="10" t="s">
        <v>58</v>
      </c>
      <c r="L80" s="10">
        <v>137</v>
      </c>
      <c r="M80" s="10" t="s">
        <v>58</v>
      </c>
      <c r="N80" s="10" t="s">
        <v>58</v>
      </c>
      <c r="O80" s="10" t="s">
        <v>58</v>
      </c>
      <c r="P80" s="5">
        <f>COUNT(F80:O80)</f>
        <v>1</v>
      </c>
      <c r="Q80" s="17" t="e" cm="1">
        <f t="array" ref="Q80">SUMPRODUCT(LARGE(F80:O80,{1,2,3,4,5,6,7,8}))</f>
        <v>#NUM!</v>
      </c>
      <c r="R80" s="16" t="e" cm="1">
        <f t="array" ref="R80">SUMPRODUCT(LARGE(F80:O80,{1,2}))</f>
        <v>#NUM!</v>
      </c>
      <c r="S80" s="33">
        <f>SUM(F80:O80)</f>
        <v>137</v>
      </c>
      <c r="T80" s="78"/>
    </row>
    <row r="81" spans="2:20" ht="44.5" customHeight="1" thickTop="1" thickBot="1" x14ac:dyDescent="0.55000000000000004">
      <c r="B81" s="26">
        <f t="shared" si="2"/>
        <v>76</v>
      </c>
      <c r="C81" s="11">
        <v>1</v>
      </c>
      <c r="D81" s="12" t="s">
        <v>134</v>
      </c>
      <c r="E81" s="51" t="s">
        <v>135</v>
      </c>
      <c r="F81" s="10" t="s">
        <v>58</v>
      </c>
      <c r="G81" s="10" t="s">
        <v>58</v>
      </c>
      <c r="H81" s="10" t="s">
        <v>58</v>
      </c>
      <c r="I81" s="10" t="s">
        <v>58</v>
      </c>
      <c r="J81" s="10" t="s">
        <v>58</v>
      </c>
      <c r="K81" s="10" t="s">
        <v>58</v>
      </c>
      <c r="L81" s="10">
        <v>137</v>
      </c>
      <c r="M81" s="10" t="s">
        <v>58</v>
      </c>
      <c r="N81" s="10" t="s">
        <v>58</v>
      </c>
      <c r="O81" s="10" t="s">
        <v>58</v>
      </c>
      <c r="P81" s="5">
        <f>COUNT(F81:O81)</f>
        <v>1</v>
      </c>
      <c r="Q81" s="17" t="e" cm="1">
        <f t="array" ref="Q81">SUMPRODUCT(LARGE(F81:O81,{1,2,3,4,5,6,7,8}))</f>
        <v>#NUM!</v>
      </c>
      <c r="R81" s="16" t="e" cm="1">
        <f t="array" ref="R81">SUMPRODUCT(LARGE(F81:O81,{1,2}))</f>
        <v>#NUM!</v>
      </c>
      <c r="S81" s="33">
        <f>SUM(F81:O81)</f>
        <v>137</v>
      </c>
      <c r="T81" s="80"/>
    </row>
    <row r="82" spans="2:20" ht="44.5" customHeight="1" thickTop="1" thickBot="1" x14ac:dyDescent="0.4">
      <c r="B82" s="26">
        <f t="shared" si="2"/>
        <v>77</v>
      </c>
      <c r="C82" s="11">
        <v>1</v>
      </c>
      <c r="D82" s="12" t="s">
        <v>159</v>
      </c>
      <c r="E82" s="62" t="s">
        <v>149</v>
      </c>
      <c r="F82" s="27" t="s">
        <v>58</v>
      </c>
      <c r="G82" s="27" t="s">
        <v>58</v>
      </c>
      <c r="H82" s="27" t="s">
        <v>58</v>
      </c>
      <c r="I82" s="27" t="s">
        <v>58</v>
      </c>
      <c r="J82" s="27" t="s">
        <v>58</v>
      </c>
      <c r="K82" s="27" t="s">
        <v>58</v>
      </c>
      <c r="L82" s="3" t="s">
        <v>58</v>
      </c>
      <c r="M82" s="27">
        <v>138</v>
      </c>
      <c r="N82" s="27" t="s">
        <v>58</v>
      </c>
      <c r="O82" s="27" t="s">
        <v>58</v>
      </c>
      <c r="P82" s="5">
        <f>COUNT(F82:O82)</f>
        <v>1</v>
      </c>
      <c r="Q82" s="17" t="e" cm="1">
        <f t="array" ref="Q82">SUMPRODUCT(LARGE(F82:O82,{1,2,3,4,5,6,7,8}))</f>
        <v>#NUM!</v>
      </c>
      <c r="R82" s="16" t="e" cm="1">
        <f t="array" ref="R82">SUMPRODUCT(LARGE(F82:O82,{1,2}))</f>
        <v>#NUM!</v>
      </c>
      <c r="S82" s="33">
        <f>SUM(F82:O82)</f>
        <v>138</v>
      </c>
      <c r="T82" s="79"/>
    </row>
    <row r="83" spans="2:20" ht="44.5" customHeight="1" thickTop="1" thickBot="1" x14ac:dyDescent="0.55000000000000004">
      <c r="B83" s="26">
        <f t="shared" si="2"/>
        <v>78</v>
      </c>
      <c r="C83" s="11">
        <v>1</v>
      </c>
      <c r="D83" s="12" t="s">
        <v>48</v>
      </c>
      <c r="E83" s="51" t="s">
        <v>141</v>
      </c>
      <c r="F83" s="27" t="s">
        <v>58</v>
      </c>
      <c r="G83" s="27" t="s">
        <v>58</v>
      </c>
      <c r="H83" s="27" t="s">
        <v>58</v>
      </c>
      <c r="I83" s="27" t="s">
        <v>58</v>
      </c>
      <c r="J83" s="27" t="s">
        <v>58</v>
      </c>
      <c r="K83" s="27" t="s">
        <v>58</v>
      </c>
      <c r="L83" s="3" t="s">
        <v>58</v>
      </c>
      <c r="M83" s="3">
        <v>138</v>
      </c>
      <c r="N83" s="31" t="s">
        <v>58</v>
      </c>
      <c r="O83" s="31" t="s">
        <v>58</v>
      </c>
      <c r="P83" s="81">
        <f>COUNT(F83:O83)</f>
        <v>1</v>
      </c>
      <c r="Q83" s="17" t="e" cm="1">
        <f t="array" ref="Q83">SUMPRODUCT(LARGE(F83:O83,{1,2,3,4,5,6,7,8}))</f>
        <v>#NUM!</v>
      </c>
      <c r="R83" s="16" t="e" cm="1">
        <f t="array" ref="R83">SUMPRODUCT(LARGE(F83:O83,{1,2}))</f>
        <v>#NUM!</v>
      </c>
      <c r="S83" s="33">
        <f>SUM(F83:O83)</f>
        <v>138</v>
      </c>
      <c r="T83" s="20"/>
    </row>
    <row r="84" spans="2:20" ht="44.5" customHeight="1" thickTop="1" thickBot="1" x14ac:dyDescent="0.55000000000000004">
      <c r="B84" s="26">
        <f t="shared" si="2"/>
        <v>79</v>
      </c>
      <c r="C84" s="11">
        <v>1</v>
      </c>
      <c r="D84" s="12" t="s">
        <v>34</v>
      </c>
      <c r="E84" s="51" t="s">
        <v>59</v>
      </c>
      <c r="F84" s="30" t="s">
        <v>58</v>
      </c>
      <c r="G84" s="29">
        <v>282</v>
      </c>
      <c r="H84" s="29" t="s">
        <v>58</v>
      </c>
      <c r="I84" s="29" t="s">
        <v>58</v>
      </c>
      <c r="J84" s="29" t="s">
        <v>58</v>
      </c>
      <c r="K84" s="29" t="s">
        <v>58</v>
      </c>
      <c r="L84" s="3" t="s">
        <v>58</v>
      </c>
      <c r="M84" s="3" t="s">
        <v>58</v>
      </c>
      <c r="N84" s="29" t="s">
        <v>58</v>
      </c>
      <c r="O84" s="29" t="s">
        <v>58</v>
      </c>
      <c r="P84" s="5">
        <f>COUNT(F84:O84)</f>
        <v>1</v>
      </c>
      <c r="Q84" s="17" t="e" cm="1">
        <f t="array" ref="Q84">SUMPRODUCT(LARGE(F84:O84,{1,2,3,4,5,6,7,8}))</f>
        <v>#NUM!</v>
      </c>
      <c r="R84" s="16" t="e" cm="1">
        <f t="array" ref="R84">SUMPRODUCT(LARGE(F84:O84,{1,2}))</f>
        <v>#NUM!</v>
      </c>
      <c r="S84" s="33">
        <f>SUM(F84:O84)</f>
        <v>282</v>
      </c>
      <c r="T84" s="20"/>
    </row>
    <row r="85" spans="2:20" ht="44.5" customHeight="1" thickTop="1" thickBot="1" x14ac:dyDescent="0.55000000000000004">
      <c r="B85" s="26">
        <f t="shared" si="2"/>
        <v>80</v>
      </c>
      <c r="C85" s="11">
        <v>1</v>
      </c>
      <c r="D85" s="12" t="s">
        <v>26</v>
      </c>
      <c r="E85" s="51" t="s">
        <v>28</v>
      </c>
      <c r="F85" s="10">
        <v>283</v>
      </c>
      <c r="G85" s="10" t="s">
        <v>58</v>
      </c>
      <c r="H85" s="10" t="s">
        <v>58</v>
      </c>
      <c r="I85" s="10" t="s">
        <v>58</v>
      </c>
      <c r="J85" s="10" t="s">
        <v>58</v>
      </c>
      <c r="K85" s="10" t="s">
        <v>58</v>
      </c>
      <c r="L85" s="3" t="s">
        <v>58</v>
      </c>
      <c r="M85" s="10" t="s">
        <v>58</v>
      </c>
      <c r="N85" s="10" t="s">
        <v>58</v>
      </c>
      <c r="O85" s="10" t="s">
        <v>58</v>
      </c>
      <c r="P85" s="5">
        <f>COUNT(F85:O85)</f>
        <v>1</v>
      </c>
      <c r="Q85" s="17" t="e" cm="1">
        <f t="array" ref="Q85">SUMPRODUCT(LARGE(F85:O85,{1,2,3,4,5,6,7,8}))</f>
        <v>#NUM!</v>
      </c>
      <c r="R85" s="16" t="e" cm="1">
        <f t="array" ref="R85">SUMPRODUCT(LARGE(F85:O85,{1,2}))</f>
        <v>#NUM!</v>
      </c>
      <c r="S85" s="33">
        <f>SUM(F85:O85)</f>
        <v>283</v>
      </c>
      <c r="T85" s="20"/>
    </row>
    <row r="86" spans="2:20" ht="44.5" customHeight="1" thickTop="1" thickBot="1" x14ac:dyDescent="0.55000000000000004">
      <c r="B86" s="26">
        <f t="shared" si="2"/>
        <v>81</v>
      </c>
      <c r="C86" s="28">
        <v>1</v>
      </c>
      <c r="D86" s="12" t="s">
        <v>103</v>
      </c>
      <c r="E86" s="51" t="s">
        <v>73</v>
      </c>
      <c r="F86" s="29" t="s">
        <v>58</v>
      </c>
      <c r="G86" s="10" t="s">
        <v>58</v>
      </c>
      <c r="H86" s="10" t="s">
        <v>58</v>
      </c>
      <c r="I86" s="10" t="s">
        <v>58</v>
      </c>
      <c r="J86" s="10" t="s">
        <v>58</v>
      </c>
      <c r="K86" s="10" t="s">
        <v>58</v>
      </c>
      <c r="L86" s="3" t="s">
        <v>58</v>
      </c>
      <c r="M86" s="10">
        <v>285</v>
      </c>
      <c r="N86" s="10" t="s">
        <v>58</v>
      </c>
      <c r="O86" s="10" t="s">
        <v>58</v>
      </c>
      <c r="P86" s="5">
        <f>COUNT(F86:O86)</f>
        <v>1</v>
      </c>
      <c r="Q86" s="17" t="e" cm="1">
        <f t="array" ref="Q86">SUMPRODUCT(LARGE(F86:O86,{1,2,3,4,5,6,7,8}))</f>
        <v>#NUM!</v>
      </c>
      <c r="R86" s="16" t="e" cm="1">
        <f t="array" ref="R86">SUMPRODUCT(LARGE(F86:O86,{1,2}))</f>
        <v>#NUM!</v>
      </c>
      <c r="S86" s="33">
        <f>SUM(F86:O86)</f>
        <v>285</v>
      </c>
      <c r="T86" s="20"/>
    </row>
    <row r="87" spans="2:20" ht="44.5" customHeight="1" thickTop="1" thickBot="1" x14ac:dyDescent="0.55000000000000004">
      <c r="B87" s="26">
        <f t="shared" si="2"/>
        <v>82</v>
      </c>
      <c r="C87" s="11">
        <v>1</v>
      </c>
      <c r="D87" s="12" t="s">
        <v>34</v>
      </c>
      <c r="E87" s="51" t="s">
        <v>35</v>
      </c>
      <c r="F87" s="10" t="s">
        <v>58</v>
      </c>
      <c r="G87" s="10">
        <v>291</v>
      </c>
      <c r="H87" s="10" t="s">
        <v>58</v>
      </c>
      <c r="I87" s="10" t="s">
        <v>58</v>
      </c>
      <c r="J87" s="10" t="s">
        <v>58</v>
      </c>
      <c r="K87" s="10" t="s">
        <v>58</v>
      </c>
      <c r="L87" s="3" t="s">
        <v>58</v>
      </c>
      <c r="M87" s="10" t="s">
        <v>58</v>
      </c>
      <c r="N87" s="10" t="s">
        <v>58</v>
      </c>
      <c r="O87" s="10" t="s">
        <v>58</v>
      </c>
      <c r="P87" s="5">
        <f>COUNT(F87:O87)</f>
        <v>1</v>
      </c>
      <c r="Q87" s="17" t="e" cm="1">
        <f t="array" ref="Q87">SUMPRODUCT(LARGE(F87:O87,{1,2,3,4,5,6,7,8}))</f>
        <v>#NUM!</v>
      </c>
      <c r="R87" s="16" t="e" cm="1">
        <f t="array" ref="R87">SUMPRODUCT(LARGE(F87:O87,{1,2}))</f>
        <v>#NUM!</v>
      </c>
      <c r="S87" s="33">
        <f>SUM(F87:O87)</f>
        <v>291</v>
      </c>
      <c r="T87" s="20"/>
    </row>
    <row r="88" spans="2:20" ht="44.5" customHeight="1" thickTop="1" thickBot="1" x14ac:dyDescent="0.55000000000000004">
      <c r="B88" s="26">
        <f t="shared" si="2"/>
        <v>83</v>
      </c>
      <c r="C88" s="11">
        <v>1</v>
      </c>
      <c r="D88" s="12" t="s">
        <v>26</v>
      </c>
      <c r="E88" s="51" t="s">
        <v>30</v>
      </c>
      <c r="F88" s="10">
        <v>294</v>
      </c>
      <c r="G88" s="10" t="s">
        <v>58</v>
      </c>
      <c r="H88" s="10" t="s">
        <v>58</v>
      </c>
      <c r="I88" s="10" t="s">
        <v>58</v>
      </c>
      <c r="J88" s="10" t="s">
        <v>58</v>
      </c>
      <c r="K88" s="10" t="s">
        <v>58</v>
      </c>
      <c r="L88" s="10" t="s">
        <v>58</v>
      </c>
      <c r="M88" s="10" t="s">
        <v>58</v>
      </c>
      <c r="N88" s="10" t="s">
        <v>58</v>
      </c>
      <c r="O88" s="10" t="s">
        <v>58</v>
      </c>
      <c r="P88" s="5">
        <f>COUNT(F88:O88)</f>
        <v>1</v>
      </c>
      <c r="Q88" s="17" t="e" cm="1">
        <f t="array" ref="Q88">SUMPRODUCT(LARGE(F88:O88,{1,2,3,4,5,6,7,8}))</f>
        <v>#NUM!</v>
      </c>
      <c r="R88" s="16" t="e" cm="1">
        <f t="array" ref="R88">SUMPRODUCT(LARGE(F88:O88,{1,2}))</f>
        <v>#NUM!</v>
      </c>
      <c r="S88" s="33">
        <f>SUM(F88:O88)</f>
        <v>294</v>
      </c>
      <c r="T88" s="20"/>
    </row>
    <row r="89" spans="2:20" ht="44.5" customHeight="1" thickTop="1" thickBot="1" x14ac:dyDescent="0.55000000000000004">
      <c r="B89" s="26">
        <f t="shared" si="2"/>
        <v>84</v>
      </c>
      <c r="C89" s="11">
        <v>1</v>
      </c>
      <c r="D89" s="12" t="s">
        <v>117</v>
      </c>
      <c r="E89" s="51" t="s">
        <v>111</v>
      </c>
      <c r="F89" s="10" t="s">
        <v>58</v>
      </c>
      <c r="G89" s="10" t="s">
        <v>58</v>
      </c>
      <c r="H89" s="10" t="s">
        <v>58</v>
      </c>
      <c r="I89" s="10" t="s">
        <v>58</v>
      </c>
      <c r="J89" s="10" t="s">
        <v>58</v>
      </c>
      <c r="K89" s="10" t="s">
        <v>58</v>
      </c>
      <c r="L89" s="10">
        <v>295</v>
      </c>
      <c r="M89" s="10" t="s">
        <v>58</v>
      </c>
      <c r="N89" s="10" t="s">
        <v>58</v>
      </c>
      <c r="O89" s="10" t="s">
        <v>58</v>
      </c>
      <c r="P89" s="5">
        <f>COUNT(F89:O89)</f>
        <v>1</v>
      </c>
      <c r="Q89" s="17" t="e" cm="1">
        <f t="array" ref="Q89">SUMPRODUCT(LARGE(F89:O89,{1,2,3,4,5,6,7,8}))</f>
        <v>#NUM!</v>
      </c>
      <c r="R89" s="16" t="e" cm="1">
        <f t="array" ref="R89">SUMPRODUCT(LARGE(F89:O89,{1,2}))</f>
        <v>#NUM!</v>
      </c>
      <c r="S89" s="33">
        <f>SUM(F89:O89)</f>
        <v>295</v>
      </c>
      <c r="T89" s="20"/>
    </row>
    <row r="90" spans="2:20" ht="44.5" customHeight="1" thickTop="1" thickBot="1" x14ac:dyDescent="0.45">
      <c r="B90" s="26">
        <f t="shared" si="2"/>
        <v>85</v>
      </c>
      <c r="C90" s="12">
        <v>1</v>
      </c>
      <c r="D90" s="12" t="s">
        <v>159</v>
      </c>
      <c r="E90" s="59" t="s">
        <v>160</v>
      </c>
      <c r="F90" s="10" t="s">
        <v>58</v>
      </c>
      <c r="G90" s="10" t="s">
        <v>58</v>
      </c>
      <c r="H90" s="10" t="s">
        <v>58</v>
      </c>
      <c r="I90" s="10" t="s">
        <v>58</v>
      </c>
      <c r="J90" s="10" t="s">
        <v>58</v>
      </c>
      <c r="K90" s="10" t="s">
        <v>58</v>
      </c>
      <c r="L90" s="10" t="s">
        <v>58</v>
      </c>
      <c r="M90" s="10">
        <v>299</v>
      </c>
      <c r="N90" s="10" t="s">
        <v>58</v>
      </c>
      <c r="O90" s="10" t="s">
        <v>58</v>
      </c>
      <c r="P90" s="5">
        <f>COUNT(F90:O90)</f>
        <v>1</v>
      </c>
      <c r="Q90" s="17" t="e" cm="1">
        <f t="array" ref="Q90">SUMPRODUCT(LARGE(F90:O90,{1,2,3,4,5,6,7,8}))</f>
        <v>#NUM!</v>
      </c>
      <c r="R90" s="16" t="e" cm="1">
        <f t="array" ref="R90">SUMPRODUCT(LARGE(F90:O90,{1,2}))</f>
        <v>#NUM!</v>
      </c>
      <c r="S90" s="33">
        <f>SUM(F90:O90)</f>
        <v>299</v>
      </c>
      <c r="T90" s="20"/>
    </row>
    <row r="91" spans="2:20" ht="44.5" customHeight="1" thickTop="1" thickBot="1" x14ac:dyDescent="0.55000000000000004">
      <c r="B91" s="26">
        <f t="shared" si="2"/>
        <v>86</v>
      </c>
      <c r="C91" s="11">
        <v>1</v>
      </c>
      <c r="D91" s="12" t="s">
        <v>109</v>
      </c>
      <c r="E91" s="51" t="s">
        <v>96</v>
      </c>
      <c r="F91" s="10" t="s">
        <v>58</v>
      </c>
      <c r="G91" s="10" t="s">
        <v>58</v>
      </c>
      <c r="H91" s="10" t="s">
        <v>58</v>
      </c>
      <c r="I91" s="10" t="s">
        <v>58</v>
      </c>
      <c r="J91" s="10">
        <v>300</v>
      </c>
      <c r="K91" s="10" t="s">
        <v>58</v>
      </c>
      <c r="L91" s="10" t="s">
        <v>58</v>
      </c>
      <c r="M91" s="10" t="s">
        <v>58</v>
      </c>
      <c r="N91" s="10" t="s">
        <v>58</v>
      </c>
      <c r="O91" s="10" t="s">
        <v>58</v>
      </c>
      <c r="P91" s="5">
        <f>COUNT(F91:O91)</f>
        <v>1</v>
      </c>
      <c r="Q91" s="17" t="e" cm="1">
        <f t="array" ref="Q91">SUMPRODUCT(LARGE(F91:O91,{1,2,3,4,5,6,7,8}))</f>
        <v>#NUM!</v>
      </c>
      <c r="R91" s="34" t="e" cm="1">
        <f t="array" ref="R91">SUMPRODUCT(LARGE(F91:O91,{1,2}))</f>
        <v>#NUM!</v>
      </c>
      <c r="S91" s="33">
        <f>SUM(F91:O91)</f>
        <v>300</v>
      </c>
      <c r="T91" s="20"/>
    </row>
    <row r="92" spans="2:20" ht="44.5" customHeight="1" thickTop="1" thickBot="1" x14ac:dyDescent="0.55000000000000004">
      <c r="B92" s="26">
        <f t="shared" si="2"/>
        <v>87</v>
      </c>
      <c r="C92" s="11">
        <v>1</v>
      </c>
      <c r="D92" s="12" t="s">
        <v>105</v>
      </c>
      <c r="E92" s="51" t="s">
        <v>57</v>
      </c>
      <c r="F92" s="10" t="s">
        <v>58</v>
      </c>
      <c r="G92" s="10">
        <v>300</v>
      </c>
      <c r="H92" s="10" t="s">
        <v>58</v>
      </c>
      <c r="I92" s="10" t="s">
        <v>58</v>
      </c>
      <c r="J92" s="10" t="s">
        <v>58</v>
      </c>
      <c r="K92" s="10" t="s">
        <v>58</v>
      </c>
      <c r="L92" s="10" t="s">
        <v>58</v>
      </c>
      <c r="M92" s="10" t="s">
        <v>58</v>
      </c>
      <c r="N92" s="10" t="s">
        <v>58</v>
      </c>
      <c r="O92" s="10" t="s">
        <v>58</v>
      </c>
      <c r="P92" s="5">
        <f>COUNT(F92:O92)</f>
        <v>1</v>
      </c>
      <c r="Q92" s="17" t="e" cm="1">
        <f t="array" ref="Q92">SUMPRODUCT(LARGE(F92:O92,{1,2,3,4,5,6,7,8}))</f>
        <v>#NUM!</v>
      </c>
      <c r="R92" s="16" t="e" cm="1">
        <f t="array" ref="R92">SUMPRODUCT(LARGE(F92:O92,{1,2}))</f>
        <v>#NUM!</v>
      </c>
      <c r="S92" s="33">
        <f>SUM(F92:O92)</f>
        <v>300</v>
      </c>
      <c r="T92" s="20"/>
    </row>
    <row r="93" spans="2:20" ht="44.5" customHeight="1" thickTop="1" thickBot="1" x14ac:dyDescent="0.55000000000000004">
      <c r="B93" s="26">
        <f t="shared" si="2"/>
        <v>88</v>
      </c>
      <c r="C93" s="11">
        <v>1</v>
      </c>
      <c r="D93" s="12" t="s">
        <v>26</v>
      </c>
      <c r="E93" s="51" t="s">
        <v>27</v>
      </c>
      <c r="F93" s="10">
        <v>300</v>
      </c>
      <c r="G93" s="10" t="s">
        <v>58</v>
      </c>
      <c r="H93" s="10" t="s">
        <v>58</v>
      </c>
      <c r="I93" s="10" t="s">
        <v>58</v>
      </c>
      <c r="J93" s="10" t="s">
        <v>58</v>
      </c>
      <c r="K93" s="10" t="s">
        <v>58</v>
      </c>
      <c r="L93" s="10" t="s">
        <v>58</v>
      </c>
      <c r="M93" s="10" t="s">
        <v>58</v>
      </c>
      <c r="N93" s="10" t="s">
        <v>58</v>
      </c>
      <c r="O93" s="10" t="s">
        <v>58</v>
      </c>
      <c r="P93" s="5">
        <f>COUNT(F93:O93)</f>
        <v>1</v>
      </c>
      <c r="Q93" s="17" t="e" cm="1">
        <f t="array" ref="Q93">SUMPRODUCT(LARGE(F93:O93,{1,2,3,4,5,6,7,8}))</f>
        <v>#NUM!</v>
      </c>
      <c r="R93" s="16" t="e" cm="1">
        <f t="array" ref="R93">SUMPRODUCT(LARGE(F93:O93,{1,2}))</f>
        <v>#NUM!</v>
      </c>
      <c r="S93" s="33">
        <f>SUM(F93:O93)</f>
        <v>300</v>
      </c>
      <c r="T93" s="20"/>
    </row>
    <row r="94" spans="2:20" ht="44.5" customHeight="1" thickTop="1" thickBot="1" x14ac:dyDescent="0.55000000000000004">
      <c r="B94" s="26">
        <f t="shared" si="2"/>
        <v>89</v>
      </c>
      <c r="C94" s="11">
        <v>1</v>
      </c>
      <c r="D94" s="12" t="s">
        <v>159</v>
      </c>
      <c r="E94" s="51" t="s">
        <v>158</v>
      </c>
      <c r="F94" s="10" t="s">
        <v>58</v>
      </c>
      <c r="G94" s="10" t="s">
        <v>58</v>
      </c>
      <c r="H94" s="10" t="s">
        <v>58</v>
      </c>
      <c r="I94" s="10" t="s">
        <v>58</v>
      </c>
      <c r="J94" s="10" t="s">
        <v>58</v>
      </c>
      <c r="K94" s="10" t="s">
        <v>58</v>
      </c>
      <c r="L94" s="10" t="s">
        <v>58</v>
      </c>
      <c r="M94" s="10" t="s">
        <v>58</v>
      </c>
      <c r="N94" s="10" t="s">
        <v>58</v>
      </c>
      <c r="O94" s="10" t="s">
        <v>58</v>
      </c>
      <c r="P94" s="5">
        <f ca="1">COUNT(F94:P94)</f>
        <v>0</v>
      </c>
      <c r="Q94" s="17" t="e" cm="1">
        <f t="array" ref="Q94">SUMPRODUCT(LARGE(F94:O94,{1,2,3,4,5,6,7,8}))</f>
        <v>#NUM!</v>
      </c>
      <c r="R94" s="16" t="e" cm="1">
        <f t="array" ref="R94">SUMPRODUCT(LARGE(F94:O94,{1,2}))</f>
        <v>#NUM!</v>
      </c>
      <c r="S94" s="33">
        <f>SUM(F94:O94)</f>
        <v>0</v>
      </c>
      <c r="T94" s="20"/>
    </row>
    <row r="95" spans="2:20" ht="44.5" customHeight="1" thickTop="1" thickBot="1" x14ac:dyDescent="0.55000000000000004">
      <c r="B95" s="26">
        <f t="shared" si="2"/>
        <v>90</v>
      </c>
      <c r="C95" s="11">
        <v>1</v>
      </c>
      <c r="D95" s="12" t="s">
        <v>48</v>
      </c>
      <c r="E95" s="51" t="s">
        <v>161</v>
      </c>
      <c r="F95" s="10" t="s">
        <v>58</v>
      </c>
      <c r="G95" s="10" t="s">
        <v>58</v>
      </c>
      <c r="H95" s="10" t="s">
        <v>58</v>
      </c>
      <c r="I95" s="10" t="s">
        <v>58</v>
      </c>
      <c r="J95" s="10" t="s">
        <v>58</v>
      </c>
      <c r="K95" s="10" t="s">
        <v>58</v>
      </c>
      <c r="L95" s="10" t="s">
        <v>58</v>
      </c>
      <c r="M95" s="10" t="s">
        <v>58</v>
      </c>
      <c r="N95" s="10" t="s">
        <v>58</v>
      </c>
      <c r="O95" s="10" t="s">
        <v>58</v>
      </c>
      <c r="P95" s="5">
        <f ca="1">COUNT(F95:P95)</f>
        <v>0</v>
      </c>
      <c r="Q95" s="17" t="e" cm="1">
        <f t="array" ref="Q95">SUMPRODUCT(LARGE(F95:O95,{1,2,3,4,5,6,7,8}))</f>
        <v>#NUM!</v>
      </c>
      <c r="R95" s="16" t="e" cm="1">
        <f t="array" ref="R95">SUMPRODUCT(LARGE(F95:O95,{1,2}))</f>
        <v>#NUM!</v>
      </c>
      <c r="S95" s="33">
        <f>SUM(F95:O95)</f>
        <v>0</v>
      </c>
      <c r="T95" s="20"/>
    </row>
    <row r="96" spans="2:20" ht="44.5" customHeight="1" thickTop="1" thickBot="1" x14ac:dyDescent="0.55000000000000004">
      <c r="B96" s="26">
        <f t="shared" si="2"/>
        <v>91</v>
      </c>
      <c r="C96" s="11"/>
      <c r="D96" s="12" t="s">
        <v>53</v>
      </c>
      <c r="E96" s="51" t="s">
        <v>98</v>
      </c>
      <c r="F96" s="10" t="s">
        <v>58</v>
      </c>
      <c r="G96" s="10">
        <v>136</v>
      </c>
      <c r="H96" s="10" t="s">
        <v>58</v>
      </c>
      <c r="I96" s="10">
        <v>289</v>
      </c>
      <c r="J96" s="10">
        <v>273</v>
      </c>
      <c r="K96" s="10">
        <v>140</v>
      </c>
      <c r="L96" s="10">
        <v>137</v>
      </c>
      <c r="M96" s="10">
        <v>280</v>
      </c>
      <c r="N96" s="10" t="s">
        <v>58</v>
      </c>
      <c r="O96" s="10" t="s">
        <v>58</v>
      </c>
      <c r="P96" s="5">
        <f>COUNT(F96:O96)</f>
        <v>6</v>
      </c>
      <c r="Q96" s="17" t="e" cm="1">
        <f t="array" ref="Q96">SUMPRODUCT(LARGE(F96:O96,{1,2,3,4,5,6,7,8}))</f>
        <v>#NUM!</v>
      </c>
      <c r="R96" s="16" cm="1">
        <f t="array" ref="R96">SUMPRODUCT(LARGE(F96:O96,{1,2}))</f>
        <v>569</v>
      </c>
      <c r="S96" s="33">
        <f>SUM(F96:O96)</f>
        <v>1255</v>
      </c>
      <c r="T96" s="20"/>
    </row>
    <row r="97" spans="2:20" ht="44.5" customHeight="1" thickTop="1" thickBot="1" x14ac:dyDescent="0.45">
      <c r="B97" s="26">
        <f t="shared" si="2"/>
        <v>92</v>
      </c>
      <c r="C97" s="11"/>
      <c r="D97" s="12" t="s">
        <v>159</v>
      </c>
      <c r="E97" s="59" t="s">
        <v>131</v>
      </c>
      <c r="F97" s="10" t="s">
        <v>58</v>
      </c>
      <c r="G97" s="10" t="s">
        <v>58</v>
      </c>
      <c r="H97" s="10" t="s">
        <v>58</v>
      </c>
      <c r="I97" s="10" t="s">
        <v>58</v>
      </c>
      <c r="J97" s="10" t="s">
        <v>58</v>
      </c>
      <c r="K97" s="10" t="s">
        <v>58</v>
      </c>
      <c r="L97" s="10">
        <v>137</v>
      </c>
      <c r="M97" s="10" t="s">
        <v>58</v>
      </c>
      <c r="N97" s="10" t="s">
        <v>58</v>
      </c>
      <c r="O97" s="10" t="s">
        <v>58</v>
      </c>
      <c r="P97" s="5">
        <f>COUNT(F97:O97)</f>
        <v>1</v>
      </c>
      <c r="Q97" s="17" t="e" cm="1">
        <f t="array" ref="Q97">SUMPRODUCT(LARGE(F97:O97,{1,2,3,4,5,6,7,8}))</f>
        <v>#NUM!</v>
      </c>
      <c r="R97" s="16" t="e" cm="1">
        <f t="array" ref="R97">SUMPRODUCT(LARGE(F97:O97,{1,2}))</f>
        <v>#NUM!</v>
      </c>
      <c r="S97" s="33">
        <f>SUM(F97:O97)</f>
        <v>137</v>
      </c>
      <c r="T97" s="20"/>
    </row>
    <row r="98" spans="2:20" ht="44.5" customHeight="1" thickTop="1" thickBot="1" x14ac:dyDescent="0.45">
      <c r="B98" s="26">
        <f t="shared" si="2"/>
        <v>93</v>
      </c>
      <c r="C98" s="11"/>
      <c r="D98" s="12" t="s">
        <v>132</v>
      </c>
      <c r="E98" s="59" t="s">
        <v>133</v>
      </c>
      <c r="F98" s="10" t="s">
        <v>58</v>
      </c>
      <c r="G98" s="10" t="s">
        <v>58</v>
      </c>
      <c r="H98" s="10" t="s">
        <v>58</v>
      </c>
      <c r="I98" s="10" t="s">
        <v>58</v>
      </c>
      <c r="J98" s="10" t="s">
        <v>58</v>
      </c>
      <c r="K98" s="10" t="s">
        <v>58</v>
      </c>
      <c r="L98" s="10">
        <v>137</v>
      </c>
      <c r="M98" s="10" t="s">
        <v>58</v>
      </c>
      <c r="N98" s="10" t="s">
        <v>58</v>
      </c>
      <c r="O98" s="10" t="s">
        <v>58</v>
      </c>
      <c r="P98" s="5">
        <f>COUNT(F98:O98)</f>
        <v>1</v>
      </c>
      <c r="Q98" s="17" t="e" cm="1">
        <f t="array" ref="Q98">SUMPRODUCT(LARGE(F98:O98,{1,2,3,4,5,6,7,8}))</f>
        <v>#NUM!</v>
      </c>
      <c r="R98" s="16" t="e" cm="1">
        <f t="array" ref="R98">SUMPRODUCT(LARGE(F98:O98,{1,2}))</f>
        <v>#NUM!</v>
      </c>
      <c r="S98" s="33">
        <f>SUM(F98:O98)</f>
        <v>137</v>
      </c>
      <c r="T98" s="20"/>
    </row>
    <row r="99" spans="2:20" ht="44.5" customHeight="1" thickTop="1" thickBot="1" x14ac:dyDescent="0.55000000000000004">
      <c r="B99" s="26">
        <f t="shared" si="2"/>
        <v>94</v>
      </c>
      <c r="C99" s="11"/>
      <c r="D99" s="12" t="s">
        <v>134</v>
      </c>
      <c r="E99" s="51" t="s">
        <v>136</v>
      </c>
      <c r="F99" s="10" t="s">
        <v>58</v>
      </c>
      <c r="G99" s="10" t="s">
        <v>58</v>
      </c>
      <c r="H99" s="10" t="s">
        <v>58</v>
      </c>
      <c r="I99" s="10" t="s">
        <v>58</v>
      </c>
      <c r="J99" s="10" t="s">
        <v>58</v>
      </c>
      <c r="K99" s="10" t="s">
        <v>58</v>
      </c>
      <c r="L99" s="10">
        <v>137</v>
      </c>
      <c r="M99" s="10" t="s">
        <v>58</v>
      </c>
      <c r="N99" s="10" t="s">
        <v>58</v>
      </c>
      <c r="O99" s="10" t="s">
        <v>58</v>
      </c>
      <c r="P99" s="5">
        <f>COUNT(F99:O99)</f>
        <v>1</v>
      </c>
      <c r="Q99" s="17" t="e" cm="1">
        <f t="array" ref="Q99">SUMPRODUCT(LARGE(F99:O99,{1,2,3,4,5,6,7,8}))</f>
        <v>#NUM!</v>
      </c>
      <c r="R99" s="16" t="e" cm="1">
        <f t="array" ref="R99">SUMPRODUCT(LARGE(F99:O99,{1,2}))</f>
        <v>#NUM!</v>
      </c>
      <c r="S99" s="33">
        <f>SUM(F99:O99)</f>
        <v>137</v>
      </c>
      <c r="T99" s="20"/>
    </row>
    <row r="100" spans="2:20" ht="44.5" customHeight="1" thickTop="1" thickBot="1" x14ac:dyDescent="0.55000000000000004">
      <c r="B100" s="26">
        <f t="shared" si="2"/>
        <v>95</v>
      </c>
      <c r="C100" s="11"/>
      <c r="D100" s="12" t="s">
        <v>34</v>
      </c>
      <c r="E100" s="51" t="s">
        <v>156</v>
      </c>
      <c r="F100" s="10" t="s">
        <v>58</v>
      </c>
      <c r="G100" s="10" t="s">
        <v>58</v>
      </c>
      <c r="H100" s="10" t="s">
        <v>58</v>
      </c>
      <c r="I100" s="10" t="s">
        <v>58</v>
      </c>
      <c r="J100" s="10" t="s">
        <v>58</v>
      </c>
      <c r="K100" s="10" t="s">
        <v>58</v>
      </c>
      <c r="L100" s="10" t="s">
        <v>58</v>
      </c>
      <c r="M100" s="10">
        <v>138</v>
      </c>
      <c r="N100" s="10" t="s">
        <v>58</v>
      </c>
      <c r="O100" s="10" t="s">
        <v>58</v>
      </c>
      <c r="P100" s="5">
        <f>COUNT(F100:O100)</f>
        <v>1</v>
      </c>
      <c r="Q100" s="17" t="e" cm="1">
        <f t="array" ref="Q100">SUMPRODUCT(LARGE(F100:O100,{1,2,3,4,5,6,7,8}))</f>
        <v>#NUM!</v>
      </c>
      <c r="R100" s="16" t="e" cm="1">
        <f t="array" ref="R100">SUMPRODUCT(LARGE(F100:O100,{1,2}))</f>
        <v>#NUM!</v>
      </c>
      <c r="S100" s="33">
        <f>SUM(F100:O100)</f>
        <v>138</v>
      </c>
      <c r="T100" s="20"/>
    </row>
    <row r="101" spans="2:20" ht="44.5" customHeight="1" thickTop="1" thickBot="1" x14ac:dyDescent="0.55000000000000004">
      <c r="B101" s="26">
        <f t="shared" si="2"/>
        <v>96</v>
      </c>
      <c r="C101" s="73"/>
      <c r="D101" s="12" t="s">
        <v>106</v>
      </c>
      <c r="E101" s="51" t="s">
        <v>144</v>
      </c>
      <c r="F101" s="10" t="s">
        <v>58</v>
      </c>
      <c r="G101" s="3" t="s">
        <v>58</v>
      </c>
      <c r="H101" s="3" t="s">
        <v>58</v>
      </c>
      <c r="I101" s="3" t="s">
        <v>58</v>
      </c>
      <c r="J101" s="3" t="s">
        <v>58</v>
      </c>
      <c r="K101" s="3" t="s">
        <v>58</v>
      </c>
      <c r="L101" s="3" t="s">
        <v>58</v>
      </c>
      <c r="M101" s="10">
        <v>138</v>
      </c>
      <c r="N101" s="3" t="s">
        <v>58</v>
      </c>
      <c r="O101" s="3" t="s">
        <v>58</v>
      </c>
      <c r="P101" s="81">
        <f>COUNT(F101:O101)</f>
        <v>1</v>
      </c>
      <c r="Q101" s="17" t="e" cm="1">
        <f t="array" ref="Q101">SUMPRODUCT(LARGE(F101:O101,{1,2,3,4,5,6,7,8}))</f>
        <v>#NUM!</v>
      </c>
      <c r="R101" s="82" t="e" cm="1">
        <f t="array" ref="R101">SUMPRODUCT(LARGE(F101:O101,{1,2}))</f>
        <v>#NUM!</v>
      </c>
      <c r="S101" s="83">
        <f>SUM(F101:O101)</f>
        <v>138</v>
      </c>
      <c r="T101" s="20"/>
    </row>
    <row r="102" spans="2:20" ht="44.5" customHeight="1" thickTop="1" thickBot="1" x14ac:dyDescent="0.55000000000000004">
      <c r="B102" s="26">
        <f t="shared" si="2"/>
        <v>97</v>
      </c>
      <c r="C102" s="11"/>
      <c r="D102" s="12" t="s">
        <v>106</v>
      </c>
      <c r="E102" s="51" t="s">
        <v>145</v>
      </c>
      <c r="F102" s="10" t="s">
        <v>58</v>
      </c>
      <c r="G102" s="10" t="s">
        <v>58</v>
      </c>
      <c r="H102" s="10" t="s">
        <v>58</v>
      </c>
      <c r="I102" s="10" t="s">
        <v>58</v>
      </c>
      <c r="J102" s="10" t="s">
        <v>58</v>
      </c>
      <c r="K102" s="10" t="s">
        <v>58</v>
      </c>
      <c r="L102" s="10" t="s">
        <v>58</v>
      </c>
      <c r="M102" s="10">
        <v>138</v>
      </c>
      <c r="N102" s="10" t="s">
        <v>58</v>
      </c>
      <c r="O102" s="10" t="s">
        <v>58</v>
      </c>
      <c r="P102" s="5">
        <f>COUNT(F102:O102)</f>
        <v>1</v>
      </c>
      <c r="Q102" s="17" t="e" cm="1">
        <f t="array" ref="Q102">SUMPRODUCT(LARGE(F102:O102,{1,2,3,4,5,6,7,8}))</f>
        <v>#NUM!</v>
      </c>
      <c r="R102" s="16" t="e" cm="1">
        <f t="array" ref="R102">SUMPRODUCT(LARGE(F102:O102,{1,2}))</f>
        <v>#NUM!</v>
      </c>
      <c r="S102" s="33">
        <f>SUM(F102:O102)</f>
        <v>138</v>
      </c>
      <c r="T102" s="20"/>
    </row>
    <row r="103" spans="2:20" ht="44.5" customHeight="1" thickTop="1" thickBot="1" x14ac:dyDescent="0.45">
      <c r="B103" s="26">
        <f t="shared" si="2"/>
        <v>98</v>
      </c>
      <c r="C103" s="11"/>
      <c r="D103" s="12" t="s">
        <v>106</v>
      </c>
      <c r="E103" s="59" t="s">
        <v>146</v>
      </c>
      <c r="F103" s="10" t="s">
        <v>58</v>
      </c>
      <c r="G103" s="10" t="s">
        <v>58</v>
      </c>
      <c r="H103" s="10" t="s">
        <v>58</v>
      </c>
      <c r="I103" s="10" t="s">
        <v>58</v>
      </c>
      <c r="J103" s="10" t="s">
        <v>58</v>
      </c>
      <c r="K103" s="10" t="s">
        <v>58</v>
      </c>
      <c r="L103" s="10" t="s">
        <v>58</v>
      </c>
      <c r="M103" s="10">
        <v>138</v>
      </c>
      <c r="N103" s="10" t="s">
        <v>58</v>
      </c>
      <c r="O103" s="10" t="s">
        <v>58</v>
      </c>
      <c r="P103" s="5">
        <f>COUNT(F103:O103)</f>
        <v>1</v>
      </c>
      <c r="Q103" s="17" t="e" cm="1">
        <f t="array" ref="Q103">SUMPRODUCT(LARGE(F103:O103,{1,2,3,4,5,6,7,8}))</f>
        <v>#NUM!</v>
      </c>
      <c r="R103" s="16" t="e" cm="1">
        <f t="array" ref="R103">SUMPRODUCT(LARGE(F103:O103,{1,2}))</f>
        <v>#NUM!</v>
      </c>
      <c r="S103" s="33">
        <f>SUM(F103:O103)</f>
        <v>138</v>
      </c>
      <c r="T103" s="20"/>
    </row>
    <row r="104" spans="2:20" ht="44.5" customHeight="1" thickTop="1" thickBot="1" x14ac:dyDescent="0.55000000000000004">
      <c r="B104" s="26">
        <f t="shared" si="2"/>
        <v>99</v>
      </c>
      <c r="C104" s="11"/>
      <c r="D104" s="12" t="s">
        <v>104</v>
      </c>
      <c r="E104" s="51" t="s">
        <v>142</v>
      </c>
      <c r="F104" s="10" t="s">
        <v>58</v>
      </c>
      <c r="G104" s="10" t="s">
        <v>58</v>
      </c>
      <c r="H104" s="10" t="s">
        <v>58</v>
      </c>
      <c r="I104" s="10" t="s">
        <v>58</v>
      </c>
      <c r="J104" s="10" t="s">
        <v>58</v>
      </c>
      <c r="K104" s="10" t="s">
        <v>58</v>
      </c>
      <c r="L104" s="10" t="s">
        <v>58</v>
      </c>
      <c r="M104" s="10">
        <v>138</v>
      </c>
      <c r="N104" s="10" t="s">
        <v>58</v>
      </c>
      <c r="O104" s="10" t="s">
        <v>58</v>
      </c>
      <c r="P104" s="5">
        <f>COUNT(F104:O104)</f>
        <v>1</v>
      </c>
      <c r="Q104" s="17" t="e" cm="1">
        <f t="array" ref="Q104">SUMPRODUCT(LARGE(F104:O104,{1,2,3,4,5,6,7,8}))</f>
        <v>#NUM!</v>
      </c>
      <c r="R104" s="16" t="e" cm="1">
        <f t="array" ref="R104">SUMPRODUCT(LARGE(F104:O104,{1,2}))</f>
        <v>#NUM!</v>
      </c>
      <c r="S104" s="33">
        <f>SUM(F104:O104)</f>
        <v>138</v>
      </c>
      <c r="T104" s="20"/>
    </row>
    <row r="105" spans="2:20" ht="44.5" customHeight="1" thickTop="1" thickBot="1" x14ac:dyDescent="0.55000000000000004">
      <c r="B105" s="26">
        <f t="shared" si="2"/>
        <v>100</v>
      </c>
      <c r="C105" s="11"/>
      <c r="D105" s="12" t="s">
        <v>104</v>
      </c>
      <c r="E105" s="51" t="s">
        <v>147</v>
      </c>
      <c r="F105" s="10" t="s">
        <v>58</v>
      </c>
      <c r="G105" s="10" t="s">
        <v>58</v>
      </c>
      <c r="H105" s="10" t="s">
        <v>58</v>
      </c>
      <c r="I105" s="10" t="s">
        <v>58</v>
      </c>
      <c r="J105" s="10" t="s">
        <v>58</v>
      </c>
      <c r="K105" s="10" t="s">
        <v>58</v>
      </c>
      <c r="L105" s="10" t="s">
        <v>58</v>
      </c>
      <c r="M105" s="10">
        <v>138</v>
      </c>
      <c r="N105" s="10" t="s">
        <v>58</v>
      </c>
      <c r="O105" s="10" t="s">
        <v>58</v>
      </c>
      <c r="P105" s="5">
        <f>COUNT(F105:O105)</f>
        <v>1</v>
      </c>
      <c r="Q105" s="17" t="e" cm="1">
        <f t="array" ref="Q105">SUMPRODUCT(LARGE(F105:O105,{1,2,3,4,5,6,7,8}))</f>
        <v>#NUM!</v>
      </c>
      <c r="R105" s="16" t="e" cm="1">
        <f t="array" ref="R105">SUMPRODUCT(LARGE(F105:O105,{1,2}))</f>
        <v>#NUM!</v>
      </c>
      <c r="S105" s="33">
        <f>SUM(F105:O105)</f>
        <v>138</v>
      </c>
      <c r="T105" s="20"/>
    </row>
    <row r="106" spans="2:20" ht="44.5" customHeight="1" thickTop="1" thickBot="1" x14ac:dyDescent="0.55000000000000004">
      <c r="B106" s="26">
        <f t="shared" si="2"/>
        <v>101</v>
      </c>
      <c r="C106" s="11"/>
      <c r="D106" s="40" t="s">
        <v>100</v>
      </c>
      <c r="E106" s="51" t="s">
        <v>148</v>
      </c>
      <c r="F106" s="10" t="s">
        <v>58</v>
      </c>
      <c r="G106" s="10" t="s">
        <v>58</v>
      </c>
      <c r="H106" s="10" t="s">
        <v>58</v>
      </c>
      <c r="I106" s="10" t="s">
        <v>58</v>
      </c>
      <c r="J106" s="10" t="s">
        <v>58</v>
      </c>
      <c r="K106" s="10" t="s">
        <v>58</v>
      </c>
      <c r="L106" s="10" t="s">
        <v>58</v>
      </c>
      <c r="M106" s="10">
        <v>138</v>
      </c>
      <c r="N106" s="10" t="s">
        <v>58</v>
      </c>
      <c r="O106" s="10" t="s">
        <v>58</v>
      </c>
      <c r="P106" s="5">
        <f>COUNT(F106:O106)</f>
        <v>1</v>
      </c>
      <c r="Q106" s="17" t="e" cm="1">
        <f t="array" ref="Q106">SUMPRODUCT(LARGE(F106:O106,{1,2,3,4,5,6,7,8}))</f>
        <v>#NUM!</v>
      </c>
      <c r="R106" s="16" t="e" cm="1">
        <f t="array" ref="R106">SUMPRODUCT(LARGE(F106:O106,{1,2}))</f>
        <v>#NUM!</v>
      </c>
      <c r="S106" s="33">
        <f>SUM(F106:O106)</f>
        <v>138</v>
      </c>
      <c r="T106" s="20"/>
    </row>
    <row r="107" spans="2:20" ht="44.5" customHeight="1" thickTop="1" thickBot="1" x14ac:dyDescent="0.55000000000000004">
      <c r="B107" s="26">
        <f t="shared" si="2"/>
        <v>102</v>
      </c>
      <c r="C107" s="11"/>
      <c r="D107" s="12" t="s">
        <v>17</v>
      </c>
      <c r="E107" s="51" t="s">
        <v>143</v>
      </c>
      <c r="F107" s="10" t="s">
        <v>58</v>
      </c>
      <c r="G107" s="10" t="s">
        <v>58</v>
      </c>
      <c r="H107" s="10" t="s">
        <v>58</v>
      </c>
      <c r="I107" s="10" t="s">
        <v>58</v>
      </c>
      <c r="J107" s="10" t="s">
        <v>58</v>
      </c>
      <c r="K107" s="10" t="s">
        <v>58</v>
      </c>
      <c r="L107" s="10" t="s">
        <v>58</v>
      </c>
      <c r="M107" s="10">
        <v>282</v>
      </c>
      <c r="N107" s="10" t="s">
        <v>58</v>
      </c>
      <c r="O107" s="10" t="s">
        <v>58</v>
      </c>
      <c r="P107" s="5">
        <f>COUNT(F107:O107)</f>
        <v>1</v>
      </c>
      <c r="Q107" s="17" t="e" cm="1">
        <f t="array" ref="Q107">SUMPRODUCT(LARGE(F107:O107,{1,2,3,4,5,6,7,8}))</f>
        <v>#NUM!</v>
      </c>
      <c r="R107" s="16" t="e" cm="1">
        <f t="array" ref="R107">SUMPRODUCT(LARGE(F107:O107,{1,2}))</f>
        <v>#NUM!</v>
      </c>
      <c r="S107" s="33">
        <f>SUM(F107:O107)</f>
        <v>282</v>
      </c>
      <c r="T107" s="20"/>
    </row>
    <row r="108" spans="2:20" ht="44.5" customHeight="1" thickTop="1" thickBot="1" x14ac:dyDescent="0.55000000000000004">
      <c r="B108" s="26">
        <f t="shared" si="2"/>
        <v>103</v>
      </c>
      <c r="C108" s="11"/>
      <c r="D108" s="12" t="s">
        <v>125</v>
      </c>
      <c r="E108" s="51" t="s">
        <v>151</v>
      </c>
      <c r="F108" s="10" t="s">
        <v>58</v>
      </c>
      <c r="G108" s="10" t="s">
        <v>58</v>
      </c>
      <c r="H108" s="10" t="s">
        <v>58</v>
      </c>
      <c r="I108" s="10" t="s">
        <v>58</v>
      </c>
      <c r="J108" s="10" t="s">
        <v>58</v>
      </c>
      <c r="K108" s="10" t="s">
        <v>58</v>
      </c>
      <c r="L108" s="10" t="s">
        <v>58</v>
      </c>
      <c r="M108" s="10">
        <v>286</v>
      </c>
      <c r="N108" s="10" t="s">
        <v>58</v>
      </c>
      <c r="O108" s="10" t="s">
        <v>58</v>
      </c>
      <c r="P108" s="5">
        <f>COUNT(F108:O108)</f>
        <v>1</v>
      </c>
      <c r="Q108" s="17" t="e" cm="1">
        <f t="array" ref="Q108">SUMPRODUCT(LARGE(F108:O108,{1,2,3,4,5,6,7,8}))</f>
        <v>#NUM!</v>
      </c>
      <c r="R108" s="16" t="e" cm="1">
        <f t="array" ref="R108">SUMPRODUCT(LARGE(F108:O108,{1,2}))</f>
        <v>#NUM!</v>
      </c>
      <c r="S108" s="33">
        <f>SUM(F108:O108)</f>
        <v>286</v>
      </c>
      <c r="T108" s="20"/>
    </row>
    <row r="109" spans="2:20" ht="44.5" customHeight="1" thickTop="1" thickBot="1" x14ac:dyDescent="0.45">
      <c r="B109" s="26">
        <f t="shared" si="2"/>
        <v>104</v>
      </c>
      <c r="C109" s="35"/>
      <c r="D109" s="36" t="s">
        <v>123</v>
      </c>
      <c r="E109" s="61" t="s">
        <v>124</v>
      </c>
      <c r="F109" s="10" t="s">
        <v>58</v>
      </c>
      <c r="G109" s="10" t="s">
        <v>58</v>
      </c>
      <c r="H109" s="10" t="s">
        <v>58</v>
      </c>
      <c r="I109" s="10" t="s">
        <v>58</v>
      </c>
      <c r="J109" s="10" t="s">
        <v>58</v>
      </c>
      <c r="K109" s="10" t="s">
        <v>58</v>
      </c>
      <c r="L109" s="10">
        <v>296</v>
      </c>
      <c r="M109" s="10" t="s">
        <v>58</v>
      </c>
      <c r="N109" s="10" t="s">
        <v>58</v>
      </c>
      <c r="O109" s="10" t="s">
        <v>58</v>
      </c>
      <c r="P109" s="5">
        <f>COUNT(F109:O109)</f>
        <v>1</v>
      </c>
      <c r="Q109" s="17" t="e" cm="1">
        <f t="array" ref="Q109">SUMPRODUCT(LARGE(F109:O109,{1,2,3,4,5,6,7,8}))</f>
        <v>#NUM!</v>
      </c>
      <c r="R109" s="16" t="e" cm="1">
        <f t="array" ref="R109">SUMPRODUCT(LARGE(F109:O109,{1,2}))</f>
        <v>#NUM!</v>
      </c>
      <c r="S109" s="33">
        <f>SUM(F109:O109)</f>
        <v>296</v>
      </c>
      <c r="T109" s="64"/>
    </row>
    <row r="110" spans="2:20" ht="44.5" customHeight="1" thickTop="1" thickBot="1" x14ac:dyDescent="0.55000000000000004">
      <c r="B110" s="26">
        <f t="shared" si="2"/>
        <v>105</v>
      </c>
      <c r="C110" s="11"/>
      <c r="D110" s="12" t="s">
        <v>117</v>
      </c>
      <c r="E110" s="51" t="s">
        <v>115</v>
      </c>
      <c r="F110" s="10" t="s">
        <v>58</v>
      </c>
      <c r="G110" s="10" t="s">
        <v>58</v>
      </c>
      <c r="H110" s="10" t="s">
        <v>58</v>
      </c>
      <c r="I110" s="10" t="s">
        <v>58</v>
      </c>
      <c r="J110" s="10" t="s">
        <v>58</v>
      </c>
      <c r="K110" s="10" t="s">
        <v>58</v>
      </c>
      <c r="L110" s="10" t="s">
        <v>58</v>
      </c>
      <c r="M110" s="10">
        <v>297</v>
      </c>
      <c r="N110" s="10" t="s">
        <v>58</v>
      </c>
      <c r="O110" s="10" t="s">
        <v>58</v>
      </c>
      <c r="P110" s="5">
        <f>COUNT(F110:O110)</f>
        <v>1</v>
      </c>
      <c r="Q110" s="17" t="e" cm="1">
        <f t="array" ref="Q110">SUMPRODUCT(LARGE(F110:O110,{1,2,3,4,5,6,7,8}))</f>
        <v>#NUM!</v>
      </c>
      <c r="R110" s="16" t="e" cm="1">
        <f t="array" ref="R110">SUMPRODUCT(LARGE(F110:O110,{1,2}))</f>
        <v>#NUM!</v>
      </c>
      <c r="S110" s="33">
        <f>SUM(F110:O110)</f>
        <v>297</v>
      </c>
    </row>
    <row r="111" spans="2:20" ht="35.5" customHeight="1" thickTop="1" thickBot="1" x14ac:dyDescent="0.4">
      <c r="B111" s="26">
        <f t="shared" si="2"/>
        <v>106</v>
      </c>
      <c r="F111" s="65">
        <f t="shared" ref="F111:M111" si="3">COUNT(F7:F110)</f>
        <v>37</v>
      </c>
      <c r="G111" s="65">
        <f t="shared" si="3"/>
        <v>31</v>
      </c>
      <c r="H111" s="65">
        <f t="shared" si="3"/>
        <v>41</v>
      </c>
      <c r="I111" s="65">
        <f t="shared" si="3"/>
        <v>44</v>
      </c>
      <c r="J111" s="65">
        <f t="shared" si="3"/>
        <v>47</v>
      </c>
      <c r="K111" s="65">
        <f t="shared" si="3"/>
        <v>41</v>
      </c>
      <c r="L111" s="65">
        <f t="shared" si="3"/>
        <v>56</v>
      </c>
      <c r="M111" s="65">
        <f t="shared" ca="1" si="3"/>
        <v>69</v>
      </c>
      <c r="N111" s="65"/>
      <c r="O111" s="65"/>
      <c r="P111" s="75"/>
      <c r="Q111" s="7"/>
      <c r="R111" s="7"/>
      <c r="S111" s="7"/>
    </row>
    <row r="112" spans="2:20" ht="22" thickTop="1" thickBot="1" x14ac:dyDescent="0.4">
      <c r="B112" s="26">
        <f t="shared" si="2"/>
        <v>107</v>
      </c>
      <c r="M112" s="19"/>
    </row>
    <row r="113" spans="2:16" ht="22" thickTop="1" thickBot="1" x14ac:dyDescent="0.4">
      <c r="B113" s="26">
        <f t="shared" si="2"/>
        <v>108</v>
      </c>
      <c r="J113">
        <f>COUNT(H113)</f>
        <v>0</v>
      </c>
      <c r="M113" s="106" t="s">
        <v>85</v>
      </c>
      <c r="N113" s="106"/>
      <c r="O113" s="106"/>
      <c r="P113" s="8"/>
    </row>
    <row r="114" spans="2:16" ht="22" thickTop="1" thickBot="1" x14ac:dyDescent="0.4">
      <c r="B114" s="26">
        <f t="shared" si="2"/>
        <v>109</v>
      </c>
    </row>
    <row r="115" spans="2:16" ht="22" thickTop="1" thickBot="1" x14ac:dyDescent="0.4">
      <c r="B115" s="26">
        <f t="shared" si="2"/>
        <v>110</v>
      </c>
      <c r="N115">
        <f ca="1">SUM(F111:O111)</f>
        <v>370</v>
      </c>
    </row>
    <row r="116" spans="2:16" ht="22" thickTop="1" thickBot="1" x14ac:dyDescent="0.4">
      <c r="B116" s="26">
        <f t="shared" si="2"/>
        <v>111</v>
      </c>
    </row>
    <row r="117" spans="2:16" ht="22" thickTop="1" thickBot="1" x14ac:dyDescent="0.4">
      <c r="B117" s="26">
        <f t="shared" ref="B117:B130" si="4">B116+1</f>
        <v>112</v>
      </c>
    </row>
    <row r="118" spans="2:16" ht="22" thickTop="1" thickBot="1" x14ac:dyDescent="0.4">
      <c r="B118" s="26">
        <f t="shared" si="4"/>
        <v>113</v>
      </c>
    </row>
    <row r="119" spans="2:16" ht="22" thickTop="1" thickBot="1" x14ac:dyDescent="0.4">
      <c r="B119" s="26">
        <f t="shared" si="4"/>
        <v>114</v>
      </c>
    </row>
    <row r="120" spans="2:16" ht="22" thickTop="1" thickBot="1" x14ac:dyDescent="0.4">
      <c r="B120" s="26">
        <f t="shared" si="4"/>
        <v>115</v>
      </c>
    </row>
    <row r="121" spans="2:16" ht="22" thickTop="1" thickBot="1" x14ac:dyDescent="0.4">
      <c r="B121" s="26">
        <f t="shared" si="4"/>
        <v>116</v>
      </c>
    </row>
    <row r="122" spans="2:16" ht="22" thickTop="1" thickBot="1" x14ac:dyDescent="0.4">
      <c r="B122" s="26">
        <f t="shared" si="4"/>
        <v>117</v>
      </c>
    </row>
    <row r="123" spans="2:16" ht="22" thickTop="1" thickBot="1" x14ac:dyDescent="0.4">
      <c r="B123" s="26">
        <f t="shared" si="4"/>
        <v>118</v>
      </c>
    </row>
    <row r="124" spans="2:16" ht="22" thickTop="1" thickBot="1" x14ac:dyDescent="0.4">
      <c r="B124" s="26">
        <f t="shared" si="4"/>
        <v>119</v>
      </c>
    </row>
    <row r="125" spans="2:16" ht="22" thickTop="1" thickBot="1" x14ac:dyDescent="0.4">
      <c r="B125" s="26">
        <f t="shared" si="4"/>
        <v>120</v>
      </c>
    </row>
    <row r="126" spans="2:16" ht="22" thickTop="1" thickBot="1" x14ac:dyDescent="0.4">
      <c r="B126" s="26">
        <f t="shared" si="4"/>
        <v>121</v>
      </c>
    </row>
    <row r="127" spans="2:16" ht="22" thickTop="1" thickBot="1" x14ac:dyDescent="0.4">
      <c r="B127" s="26">
        <f t="shared" si="4"/>
        <v>122</v>
      </c>
    </row>
    <row r="128" spans="2:16" ht="22" thickTop="1" thickBot="1" x14ac:dyDescent="0.4">
      <c r="B128" s="26">
        <f t="shared" si="4"/>
        <v>123</v>
      </c>
    </row>
    <row r="129" spans="2:2" ht="22" thickTop="1" thickBot="1" x14ac:dyDescent="0.4">
      <c r="B129" s="26">
        <f t="shared" si="4"/>
        <v>124</v>
      </c>
    </row>
    <row r="130" spans="2:2" ht="22" thickTop="1" thickBot="1" x14ac:dyDescent="0.4">
      <c r="B130" s="26">
        <f t="shared" si="4"/>
        <v>125</v>
      </c>
    </row>
    <row r="131" spans="2:2" ht="21.5" thickTop="1" x14ac:dyDescent="0.35"/>
  </sheetData>
  <sheetProtection algorithmName="SHA-512" hashValue="eyATY2gcuTRnAGwyYy/6gRBO3r2vZzTaoAcbqbHFLm4racH055YimY8vOQjJ4m7IOC4zHVPXWNscbZgSXjOufA==" saltValue="0GKgBnUNFtbm8A8DBQWhYA==" spinCount="100000" sheet="1" objects="1" scenarios="1" selectLockedCells="1" selectUnlockedCells="1"/>
  <sortState xmlns:xlrd2="http://schemas.microsoft.com/office/spreadsheetml/2017/richdata2" ref="C6:S110">
    <sortCondition descending="1" ref="C6:C110"/>
    <sortCondition descending="1" ref="P6:P110"/>
    <sortCondition descending="1" ref="Q6:Q110"/>
    <sortCondition descending="1" ref="R6:R110"/>
    <sortCondition ref="S6:S110"/>
  </sortState>
  <mergeCells count="17">
    <mergeCell ref="F2:F3"/>
    <mergeCell ref="T3:T4"/>
    <mergeCell ref="M113:O113"/>
    <mergeCell ref="U6:W7"/>
    <mergeCell ref="U8:X14"/>
    <mergeCell ref="A1:O1"/>
    <mergeCell ref="Q1:V1"/>
    <mergeCell ref="O2:O3"/>
    <mergeCell ref="N2:N3"/>
    <mergeCell ref="M2:M3"/>
    <mergeCell ref="L2:L3"/>
    <mergeCell ref="K2:K3"/>
    <mergeCell ref="J2:J3"/>
    <mergeCell ref="I2:I3"/>
    <mergeCell ref="H2:H3"/>
    <mergeCell ref="G2:G3"/>
    <mergeCell ref="B2:E4"/>
  </mergeCells>
  <phoneticPr fontId="29" type="noConversion"/>
  <conditionalFormatting sqref="C5:C51 C53:C100 C102:C110">
    <cfRule type="cellIs" dxfId="33" priority="139" operator="equal">
      <formula>1</formula>
    </cfRule>
  </conditionalFormatting>
  <conditionalFormatting sqref="C52">
    <cfRule type="expression" dxfId="32" priority="11">
      <formula>B52=1</formula>
    </cfRule>
    <cfRule type="colorScale" priority="12">
      <colorScale>
        <cfvo type="min"/>
        <cfvo type="max"/>
        <color rgb="FFCCFF33"/>
        <color rgb="FFCCFF33"/>
      </colorScale>
    </cfRule>
  </conditionalFormatting>
  <conditionalFormatting sqref="D6">
    <cfRule type="colorScale" priority="25">
      <colorScale>
        <cfvo type="min"/>
        <cfvo type="max"/>
        <color rgb="FFCCFF33"/>
        <color rgb="FFCCFF33"/>
      </colorScale>
    </cfRule>
  </conditionalFormatting>
  <conditionalFormatting sqref="D6:D100 D102:D110">
    <cfRule type="expression" dxfId="31" priority="86">
      <formula>C6=1</formula>
    </cfRule>
  </conditionalFormatting>
  <conditionalFormatting sqref="D9:D69">
    <cfRule type="colorScale" priority="560">
      <colorScale>
        <cfvo type="min"/>
        <cfvo type="max"/>
        <color rgb="FFCCFF33"/>
        <color rgb="FFCCFF33"/>
      </colorScale>
    </cfRule>
  </conditionalFormatting>
  <conditionalFormatting sqref="D68:D100 D102:E110 E5:F49 D50:F50 E51:F51 C52:O52 D53:F66 D67:O67 E68:F84 D6:D51">
    <cfRule type="cellIs" dxfId="30" priority="85" stopIfTrue="1" operator="equal">
      <formula>1</formula>
    </cfRule>
  </conditionalFormatting>
  <conditionalFormatting sqref="D76">
    <cfRule type="colorScale" priority="82">
      <colorScale>
        <cfvo type="min"/>
        <cfvo type="max"/>
        <color rgb="FFCCFF33"/>
        <color rgb="FFCCFF33"/>
      </colorScale>
    </cfRule>
  </conditionalFormatting>
  <conditionalFormatting sqref="D78">
    <cfRule type="colorScale" priority="81">
      <colorScale>
        <cfvo type="min"/>
        <cfvo type="max"/>
        <color rgb="FFCCFF33"/>
        <color rgb="FFCCFF33"/>
      </colorScale>
    </cfRule>
  </conditionalFormatting>
  <conditionalFormatting sqref="D88:D89">
    <cfRule type="colorScale" priority="75">
      <colorScale>
        <cfvo type="min"/>
        <cfvo type="max"/>
        <color rgb="FFCCFF33"/>
        <color rgb="FFCCFF33"/>
      </colorScale>
    </cfRule>
  </conditionalFormatting>
  <conditionalFormatting sqref="D93">
    <cfRule type="colorScale" priority="72">
      <colorScale>
        <cfvo type="min"/>
        <cfvo type="max"/>
        <color rgb="FFCCFF33"/>
        <color rgb="FFCCFF33"/>
      </colorScale>
    </cfRule>
  </conditionalFormatting>
  <conditionalFormatting sqref="D95">
    <cfRule type="colorScale" priority="71">
      <colorScale>
        <cfvo type="min"/>
        <cfvo type="max"/>
        <color rgb="FFCCFF33"/>
        <color rgb="FFCCFF33"/>
      </colorScale>
    </cfRule>
  </conditionalFormatting>
  <conditionalFormatting sqref="D96">
    <cfRule type="colorScale" priority="61">
      <colorScale>
        <cfvo type="min"/>
        <cfvo type="max"/>
        <color rgb="FFCCFF33"/>
        <color rgb="FFCCFF33"/>
      </colorScale>
    </cfRule>
  </conditionalFormatting>
  <conditionalFormatting sqref="D97">
    <cfRule type="colorScale" priority="50">
      <colorScale>
        <cfvo type="min"/>
        <cfvo type="max"/>
        <color rgb="FFCCFF33"/>
        <color rgb="FFCCFF33"/>
      </colorScale>
    </cfRule>
  </conditionalFormatting>
  <conditionalFormatting sqref="D98">
    <cfRule type="colorScale" priority="39">
      <colorScale>
        <cfvo type="min"/>
        <cfvo type="max"/>
        <color rgb="FFCCFF33"/>
        <color rgb="FFCCFF33"/>
      </colorScale>
    </cfRule>
  </conditionalFormatting>
  <conditionalFormatting sqref="D99">
    <cfRule type="colorScale" priority="37">
      <colorScale>
        <cfvo type="min"/>
        <cfvo type="max"/>
        <color rgb="FFCCFF33"/>
        <color rgb="FFCCFF33"/>
      </colorScale>
    </cfRule>
  </conditionalFormatting>
  <conditionalFormatting sqref="D100">
    <cfRule type="colorScale" priority="27">
      <colorScale>
        <cfvo type="min"/>
        <cfvo type="max"/>
        <color rgb="FFCCFF33"/>
        <color rgb="FFCCFF33"/>
      </colorScale>
    </cfRule>
  </conditionalFormatting>
  <conditionalFormatting sqref="D102:D110 D99 D6:D8 D70:D95">
    <cfRule type="colorScale" priority="691">
      <colorScale>
        <cfvo type="min"/>
        <cfvo type="max"/>
        <color rgb="FFCCFF33"/>
        <color rgb="FFCCFF33"/>
      </colorScale>
    </cfRule>
  </conditionalFormatting>
  <conditionalFormatting sqref="D102:D110 D99 D6:D8 D79:D95">
    <cfRule type="colorScale" priority="695">
      <colorScale>
        <cfvo type="min"/>
        <cfvo type="max"/>
        <color rgb="FFCCFF33"/>
        <color rgb="FFCCFF33"/>
      </colorScale>
    </cfRule>
  </conditionalFormatting>
  <conditionalFormatting sqref="D108">
    <cfRule type="colorScale" priority="79">
      <colorScale>
        <cfvo type="min"/>
        <cfvo type="max"/>
        <color rgb="FFCCFF33"/>
        <color rgb="FFCCFF33"/>
      </colorScale>
    </cfRule>
  </conditionalFormatting>
  <conditionalFormatting sqref="E6:E100 E102:E110">
    <cfRule type="expression" dxfId="29" priority="88">
      <formula>C6=1</formula>
    </cfRule>
  </conditionalFormatting>
  <conditionalFormatting sqref="E9:E69">
    <cfRule type="colorScale" priority="652">
      <colorScale>
        <cfvo type="min"/>
        <cfvo type="max"/>
        <color rgb="FFCCFF33"/>
        <color rgb="FFCCFF33"/>
      </colorScale>
    </cfRule>
    <cfRule type="cellIs" dxfId="28" priority="653" stopIfTrue="1" operator="equal">
      <formula>1</formula>
    </cfRule>
    <cfRule type="colorScale" priority="654">
      <colorScale>
        <cfvo type="min"/>
        <cfvo type="max"/>
        <color rgb="FFCCFF33"/>
        <color rgb="FFCCFF33"/>
      </colorScale>
    </cfRule>
    <cfRule type="cellIs" dxfId="27" priority="655" stopIfTrue="1" operator="equal">
      <formula>1</formula>
    </cfRule>
    <cfRule type="colorScale" priority="656">
      <colorScale>
        <cfvo type="min"/>
        <cfvo type="max"/>
        <color rgb="FFCCFF33"/>
        <color rgb="FFCCFF33"/>
      </colorScale>
    </cfRule>
    <cfRule type="cellIs" dxfId="26" priority="657" stopIfTrue="1" operator="equal">
      <formula>1</formula>
    </cfRule>
    <cfRule type="colorScale" priority="658">
      <colorScale>
        <cfvo type="min"/>
        <cfvo type="max"/>
        <color rgb="FFCCFF33"/>
        <color rgb="FFCCFF33"/>
      </colorScale>
    </cfRule>
    <cfRule type="cellIs" dxfId="25" priority="659" stopIfTrue="1" operator="equal">
      <formula>1</formula>
    </cfRule>
    <cfRule type="colorScale" priority="660">
      <colorScale>
        <cfvo type="min"/>
        <cfvo type="max"/>
        <color rgb="FFCCFF33"/>
        <color rgb="FFCCFF33"/>
      </colorScale>
    </cfRule>
  </conditionalFormatting>
  <conditionalFormatting sqref="E85">
    <cfRule type="cellIs" dxfId="24" priority="15" stopIfTrue="1" operator="equal">
      <formula>1</formula>
    </cfRule>
  </conditionalFormatting>
  <conditionalFormatting sqref="E86:E95 E99:E100">
    <cfRule type="cellIs" dxfId="23" priority="445" stopIfTrue="1" operator="equal">
      <formula>1</formula>
    </cfRule>
  </conditionalFormatting>
  <conditionalFormatting sqref="E96">
    <cfRule type="colorScale" priority="598">
      <colorScale>
        <cfvo type="min"/>
        <cfvo type="max"/>
        <color rgb="FFCCFF33"/>
        <color rgb="FFCCFF33"/>
      </colorScale>
    </cfRule>
    <cfRule type="cellIs" dxfId="22" priority="599" stopIfTrue="1" operator="equal">
      <formula>1</formula>
    </cfRule>
    <cfRule type="colorScale" priority="600">
      <colorScale>
        <cfvo type="min"/>
        <cfvo type="max"/>
        <color rgb="FFCCFF33"/>
        <color rgb="FFCCFF33"/>
      </colorScale>
    </cfRule>
    <cfRule type="cellIs" dxfId="21" priority="601" stopIfTrue="1" operator="equal">
      <formula>1</formula>
    </cfRule>
    <cfRule type="colorScale" priority="602">
      <colorScale>
        <cfvo type="min"/>
        <cfvo type="max"/>
        <color rgb="FFCCFF33"/>
        <color rgb="FFCCFF33"/>
      </colorScale>
    </cfRule>
    <cfRule type="cellIs" dxfId="20" priority="603" stopIfTrue="1" operator="equal">
      <formula>1</formula>
    </cfRule>
    <cfRule type="colorScale" priority="604">
      <colorScale>
        <cfvo type="min"/>
        <cfvo type="max"/>
        <color rgb="FFCCFF33"/>
        <color rgb="FFCCFF33"/>
      </colorScale>
    </cfRule>
    <cfRule type="cellIs" dxfId="19" priority="605" stopIfTrue="1" operator="equal">
      <formula>1</formula>
    </cfRule>
    <cfRule type="colorScale" priority="606">
      <colorScale>
        <cfvo type="min"/>
        <cfvo type="max"/>
        <color rgb="FFCCFF33"/>
        <color rgb="FFCCFF33"/>
      </colorScale>
    </cfRule>
  </conditionalFormatting>
  <conditionalFormatting sqref="E96:E98">
    <cfRule type="cellIs" dxfId="18" priority="47" stopIfTrue="1" operator="equal">
      <formula>1</formula>
    </cfRule>
  </conditionalFormatting>
  <conditionalFormatting sqref="E97">
    <cfRule type="colorScale" priority="607">
      <colorScale>
        <cfvo type="min"/>
        <cfvo type="max"/>
        <color rgb="FFCCFF33"/>
        <color rgb="FFCCFF33"/>
      </colorScale>
    </cfRule>
    <cfRule type="cellIs" dxfId="17" priority="608" stopIfTrue="1" operator="equal">
      <formula>1</formula>
    </cfRule>
    <cfRule type="colorScale" priority="609">
      <colorScale>
        <cfvo type="min"/>
        <cfvo type="max"/>
        <color rgb="FFCCFF33"/>
        <color rgb="FFCCFF33"/>
      </colorScale>
    </cfRule>
    <cfRule type="cellIs" dxfId="16" priority="610" stopIfTrue="1" operator="equal">
      <formula>1</formula>
    </cfRule>
    <cfRule type="colorScale" priority="611">
      <colorScale>
        <cfvo type="min"/>
        <cfvo type="max"/>
        <color rgb="FFCCFF33"/>
        <color rgb="FFCCFF33"/>
      </colorScale>
    </cfRule>
    <cfRule type="colorScale" priority="613">
      <colorScale>
        <cfvo type="min"/>
        <cfvo type="max"/>
        <color rgb="FFCCFF33"/>
        <color rgb="FFCCFF33"/>
      </colorScale>
    </cfRule>
    <cfRule type="colorScale" priority="614">
      <colorScale>
        <cfvo type="min"/>
        <cfvo type="max"/>
        <color rgb="FFCCFF33"/>
        <color rgb="FFCCFF33"/>
      </colorScale>
    </cfRule>
  </conditionalFormatting>
  <conditionalFormatting sqref="E97:E98">
    <cfRule type="cellIs" dxfId="15" priority="612" stopIfTrue="1" operator="equal">
      <formula>1</formula>
    </cfRule>
  </conditionalFormatting>
  <conditionalFormatting sqref="E98">
    <cfRule type="colorScale" priority="616">
      <colorScale>
        <cfvo type="min"/>
        <cfvo type="max"/>
        <color rgb="FFCCFF33"/>
        <color rgb="FFCCFF33"/>
      </colorScale>
    </cfRule>
    <cfRule type="cellIs" dxfId="14" priority="617" stopIfTrue="1" operator="equal">
      <formula>1</formula>
    </cfRule>
    <cfRule type="colorScale" priority="618">
      <colorScale>
        <cfvo type="min"/>
        <cfvo type="max"/>
        <color rgb="FFCCFF33"/>
        <color rgb="FFCCFF33"/>
      </colorScale>
    </cfRule>
    <cfRule type="cellIs" dxfId="13" priority="619" stopIfTrue="1" operator="equal">
      <formula>1</formula>
    </cfRule>
    <cfRule type="colorScale" priority="620">
      <colorScale>
        <cfvo type="min"/>
        <cfvo type="max"/>
        <color rgb="FFCCFF33"/>
        <color rgb="FFCCFF33"/>
      </colorScale>
    </cfRule>
    <cfRule type="cellIs" dxfId="12" priority="621" stopIfTrue="1" operator="equal">
      <formula>1</formula>
    </cfRule>
    <cfRule type="colorScale" priority="622">
      <colorScale>
        <cfvo type="min"/>
        <cfvo type="max"/>
        <color rgb="FFCCFF33"/>
        <color rgb="FFCCFF33"/>
      </colorScale>
    </cfRule>
    <cfRule type="colorScale" priority="623">
      <colorScale>
        <cfvo type="min"/>
        <cfvo type="max"/>
        <color rgb="FFCCFF33"/>
        <color rgb="FFCCFF33"/>
      </colorScale>
    </cfRule>
  </conditionalFormatting>
  <conditionalFormatting sqref="E100">
    <cfRule type="colorScale" priority="625">
      <colorScale>
        <cfvo type="min"/>
        <cfvo type="max"/>
        <color rgb="FFCCFF33"/>
        <color rgb="FFCCFF33"/>
      </colorScale>
    </cfRule>
    <cfRule type="cellIs" dxfId="11" priority="626" stopIfTrue="1" operator="equal">
      <formula>1</formula>
    </cfRule>
    <cfRule type="colorScale" priority="627">
      <colorScale>
        <cfvo type="min"/>
        <cfvo type="max"/>
        <color rgb="FFCCFF33"/>
        <color rgb="FFCCFF33"/>
      </colorScale>
    </cfRule>
    <cfRule type="cellIs" dxfId="10" priority="628" stopIfTrue="1" operator="equal">
      <formula>1</formula>
    </cfRule>
    <cfRule type="colorScale" priority="629">
      <colorScale>
        <cfvo type="min"/>
        <cfvo type="max"/>
        <color rgb="FFCCFF33"/>
        <color rgb="FFCCFF33"/>
      </colorScale>
    </cfRule>
    <cfRule type="cellIs" dxfId="9" priority="630" stopIfTrue="1" operator="equal">
      <formula>1</formula>
    </cfRule>
    <cfRule type="colorScale" priority="631">
      <colorScale>
        <cfvo type="min"/>
        <cfvo type="max"/>
        <color rgb="FFCCFF33"/>
        <color rgb="FFCCFF33"/>
      </colorScale>
    </cfRule>
    <cfRule type="cellIs" dxfId="8" priority="632" stopIfTrue="1" operator="equal">
      <formula>1</formula>
    </cfRule>
    <cfRule type="colorScale" priority="633">
      <colorScale>
        <cfvo type="min"/>
        <cfvo type="max"/>
        <color rgb="FFCCFF33"/>
        <color rgb="FFCCFF33"/>
      </colorScale>
    </cfRule>
  </conditionalFormatting>
  <conditionalFormatting sqref="E102:E110 E99 E5:F5 E6:E8 E70:E95">
    <cfRule type="colorScale" priority="699">
      <colorScale>
        <cfvo type="min"/>
        <cfvo type="max"/>
        <color rgb="FFCCFF33"/>
        <color rgb="FFCCFF33"/>
      </colorScale>
    </cfRule>
    <cfRule type="colorScale" priority="700">
      <colorScale>
        <cfvo type="min"/>
        <cfvo type="max"/>
        <color rgb="FFCCFF33"/>
        <color rgb="FFCCFF33"/>
      </colorScale>
    </cfRule>
    <cfRule type="colorScale" priority="701">
      <colorScale>
        <cfvo type="min"/>
        <cfvo type="max"/>
        <color rgb="FFCCFF33"/>
        <color rgb="FFCCFF33"/>
      </colorScale>
    </cfRule>
    <cfRule type="colorScale" priority="702">
      <colorScale>
        <cfvo type="min"/>
        <cfvo type="max"/>
        <color rgb="FFCCFF33"/>
        <color rgb="FFCCFF33"/>
      </colorScale>
    </cfRule>
    <cfRule type="colorScale" priority="703">
      <colorScale>
        <cfvo type="min"/>
        <cfvo type="max"/>
        <color rgb="FFCCFF33"/>
        <color rgb="FFCCFF33"/>
      </colorScale>
    </cfRule>
  </conditionalFormatting>
  <conditionalFormatting sqref="E5:F5">
    <cfRule type="expression" dxfId="7" priority="591">
      <formula>C5=1</formula>
    </cfRule>
  </conditionalFormatting>
  <conditionalFormatting sqref="F83:M83 E5:P5 F51:P82 F84:P93 F96:P100 F102:P110 F6:P49">
    <cfRule type="cellIs" dxfId="6" priority="23" operator="equal">
      <formula>0</formula>
    </cfRule>
    <cfRule type="cellIs" dxfId="5" priority="24" operator="between">
      <formula>100</formula>
      <formula>300</formula>
    </cfRule>
  </conditionalFormatting>
  <conditionalFormatting sqref="F50:O50 P5:P49 F94:O95">
    <cfRule type="cellIs" dxfId="4" priority="73" operator="equal">
      <formula>0</formula>
    </cfRule>
    <cfRule type="cellIs" dxfId="3" priority="74" operator="between">
      <formula>100</formula>
      <formula>300</formula>
    </cfRule>
  </conditionalFormatting>
  <conditionalFormatting sqref="K50">
    <cfRule type="cellIs" dxfId="2" priority="14" stopIfTrue="1" operator="equal">
      <formula>1</formula>
    </cfRule>
  </conditionalFormatting>
  <conditionalFormatting sqref="M101">
    <cfRule type="cellIs" dxfId="1" priority="21" operator="equal">
      <formula>0</formula>
    </cfRule>
    <cfRule type="cellIs" dxfId="0" priority="22" operator="between">
      <formula>100</formula>
      <formula>300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Donnie Keeton</dc:creator>
  <cp:lastModifiedBy>Donnie Keeton</cp:lastModifiedBy>
  <dcterms:created xsi:type="dcterms:W3CDTF">2024-10-01T17:28:59Z</dcterms:created>
  <dcterms:modified xsi:type="dcterms:W3CDTF">2025-03-28T16:40:11Z</dcterms:modified>
</cp:coreProperties>
</file>