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6  25-26 KY SAF TM TRL\ZZ   25-26 KBF Junior Program\ZZ 25-26 KBF Jr's Program\f  25-26 Junior Point Standings REVISED 6-1-25 1158 AM\"/>
    </mc:Choice>
  </mc:AlternateContent>
  <xr:revisionPtr revIDLastSave="0" documentId="13_ncr:1_{C67FC2C3-BED2-4464-92E7-B07C337DBD6A}" xr6:coauthVersionLast="47" xr6:coauthVersionMax="47" xr10:uidLastSave="{00000000-0000-0000-0000-000000000000}"/>
  <bookViews>
    <workbookView xWindow="-110" yWindow="-110" windowWidth="25820" windowHeight="15500" xr2:uid="{68CDBE1A-1F50-427A-A91A-E39C0E4998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J43" i="1"/>
  <c r="I43" i="1"/>
  <c r="H43" i="1"/>
  <c r="G43" i="1"/>
  <c r="F43" i="1"/>
  <c r="E43" i="1"/>
  <c r="N42" i="1" a="1"/>
  <c r="N42" i="1" s="1"/>
  <c r="L42" i="1"/>
  <c r="K42" i="1" a="1"/>
  <c r="K42" i="1" s="1"/>
  <c r="O42" i="1" s="1"/>
  <c r="N41" i="1" a="1"/>
  <c r="N41" i="1" s="1"/>
  <c r="L41" i="1"/>
  <c r="K41" i="1" a="1"/>
  <c r="K41" i="1" s="1"/>
  <c r="O41" i="1" s="1"/>
  <c r="N40" i="1" a="1"/>
  <c r="N40" i="1" s="1"/>
  <c r="L40" i="1"/>
  <c r="K40" i="1" a="1"/>
  <c r="K40" i="1" s="1"/>
  <c r="O40" i="1" s="1"/>
  <c r="N39" i="1" a="1"/>
  <c r="N39" i="1" s="1"/>
  <c r="L39" i="1"/>
  <c r="K39" i="1" a="1"/>
  <c r="K39" i="1" s="1"/>
  <c r="M39" i="1" s="1"/>
  <c r="O38" i="1"/>
  <c r="N38" i="1" a="1"/>
  <c r="N38" i="1" s="1"/>
  <c r="M38" i="1"/>
  <c r="L38" i="1"/>
  <c r="K38" i="1" a="1"/>
  <c r="K38" i="1" s="1"/>
  <c r="N37" i="1" a="1"/>
  <c r="N37" i="1" s="1"/>
  <c r="L37" i="1"/>
  <c r="K37" i="1" a="1"/>
  <c r="K37" i="1" s="1"/>
  <c r="O37" i="1" s="1"/>
  <c r="N36" i="1" a="1"/>
  <c r="N36" i="1" s="1"/>
  <c r="L36" i="1"/>
  <c r="K36" i="1" a="1"/>
  <c r="K36" i="1" s="1"/>
  <c r="O36" i="1" s="1"/>
  <c r="N35" i="1" a="1"/>
  <c r="N35" i="1" s="1"/>
  <c r="L35" i="1"/>
  <c r="K35" i="1" a="1"/>
  <c r="K35" i="1" s="1"/>
  <c r="M35" i="1" s="1"/>
  <c r="N34" i="1" a="1"/>
  <c r="N34" i="1" s="1"/>
  <c r="L34" i="1"/>
  <c r="K34" i="1" a="1"/>
  <c r="K34" i="1" s="1"/>
  <c r="O34" i="1" s="1"/>
  <c r="N33" i="1" a="1"/>
  <c r="N33" i="1" s="1"/>
  <c r="L33" i="1"/>
  <c r="K33" i="1" a="1"/>
  <c r="K33" i="1" s="1"/>
  <c r="O33" i="1" s="1"/>
  <c r="N32" i="1" a="1"/>
  <c r="N32" i="1" s="1"/>
  <c r="L32" i="1"/>
  <c r="K32" i="1" a="1"/>
  <c r="K32" i="1" s="1"/>
  <c r="M32" i="1" s="1"/>
  <c r="N31" i="1" a="1"/>
  <c r="N31" i="1" s="1"/>
  <c r="L31" i="1"/>
  <c r="K31" i="1" a="1"/>
  <c r="K31" i="1" s="1"/>
  <c r="O31" i="1" s="1"/>
  <c r="N30" i="1" a="1"/>
  <c r="N30" i="1" s="1"/>
  <c r="L30" i="1"/>
  <c r="K30" i="1" a="1"/>
  <c r="K30" i="1" s="1"/>
  <c r="O30" i="1" s="1"/>
  <c r="O29" i="1"/>
  <c r="N29" i="1" a="1"/>
  <c r="N29" i="1" s="1"/>
  <c r="M29" i="1"/>
  <c r="L29" i="1"/>
  <c r="K29" i="1" a="1"/>
  <c r="K29" i="1" s="1"/>
  <c r="N28" i="1" a="1"/>
  <c r="N28" i="1" s="1"/>
  <c r="L28" i="1"/>
  <c r="K28" i="1" a="1"/>
  <c r="K28" i="1" s="1"/>
  <c r="O28" i="1" s="1"/>
  <c r="N27" i="1" a="1"/>
  <c r="N27" i="1" s="1"/>
  <c r="L27" i="1"/>
  <c r="K27" i="1" a="1"/>
  <c r="K27" i="1" s="1"/>
  <c r="O27" i="1" s="1"/>
  <c r="N26" i="1" a="1"/>
  <c r="N26" i="1" s="1"/>
  <c r="L26" i="1"/>
  <c r="K26" i="1" a="1"/>
  <c r="K26" i="1" s="1"/>
  <c r="M26" i="1" s="1"/>
  <c r="N25" i="1" a="1"/>
  <c r="N25" i="1" s="1"/>
  <c r="L25" i="1"/>
  <c r="K25" i="1" a="1"/>
  <c r="K25" i="1" s="1"/>
  <c r="O25" i="1" s="1"/>
  <c r="N24" i="1" a="1"/>
  <c r="N24" i="1" s="1"/>
  <c r="L24" i="1"/>
  <c r="K24" i="1" a="1"/>
  <c r="K24" i="1" s="1"/>
  <c r="O24" i="1" s="1"/>
  <c r="N23" i="1" a="1"/>
  <c r="N23" i="1" s="1"/>
  <c r="L23" i="1"/>
  <c r="K23" i="1" a="1"/>
  <c r="K23" i="1" s="1"/>
  <c r="M23" i="1" s="1"/>
  <c r="O22" i="1"/>
  <c r="N22" i="1" a="1"/>
  <c r="N22" i="1" s="1"/>
  <c r="L22" i="1"/>
  <c r="K22" i="1" a="1"/>
  <c r="K22" i="1" s="1"/>
  <c r="M22" i="1" s="1"/>
  <c r="N21" i="1" a="1"/>
  <c r="N21" i="1" s="1"/>
  <c r="L21" i="1"/>
  <c r="K21" i="1" a="1"/>
  <c r="K21" i="1" s="1"/>
  <c r="M21" i="1" s="1"/>
  <c r="N20" i="1" a="1"/>
  <c r="N20" i="1" s="1"/>
  <c r="L20" i="1"/>
  <c r="K20" i="1" a="1"/>
  <c r="K20" i="1" s="1"/>
  <c r="O20" i="1" s="1"/>
  <c r="N19" i="1" a="1"/>
  <c r="N19" i="1" s="1"/>
  <c r="L19" i="1"/>
  <c r="K19" i="1" a="1"/>
  <c r="K19" i="1" s="1"/>
  <c r="M19" i="1" s="1"/>
  <c r="N18" i="1" a="1"/>
  <c r="N18" i="1" s="1"/>
  <c r="L18" i="1"/>
  <c r="K18" i="1" a="1"/>
  <c r="K18" i="1" s="1"/>
  <c r="O18" i="1" s="1"/>
  <c r="N17" i="1" a="1"/>
  <c r="N17" i="1" s="1"/>
  <c r="L17" i="1"/>
  <c r="K17" i="1" a="1"/>
  <c r="K17" i="1" s="1"/>
  <c r="M17" i="1" s="1"/>
  <c r="N16" i="1" a="1"/>
  <c r="N16" i="1" s="1"/>
  <c r="L16" i="1"/>
  <c r="K16" i="1" a="1"/>
  <c r="K16" i="1" s="1"/>
  <c r="M16" i="1" s="1"/>
  <c r="N15" i="1" a="1"/>
  <c r="N15" i="1" s="1"/>
  <c r="L15" i="1"/>
  <c r="K15" i="1" a="1"/>
  <c r="K15" i="1" s="1"/>
  <c r="O15" i="1" s="1"/>
  <c r="N14" i="1" a="1"/>
  <c r="N14" i="1" s="1"/>
  <c r="L14" i="1"/>
  <c r="K14" i="1" a="1"/>
  <c r="K14" i="1" s="1"/>
  <c r="M14" i="1" s="1"/>
  <c r="O13" i="1"/>
  <c r="N13" i="1" a="1"/>
  <c r="N13" i="1" s="1"/>
  <c r="L13" i="1"/>
  <c r="K13" i="1" a="1"/>
  <c r="K13" i="1" s="1"/>
  <c r="M13" i="1" s="1"/>
  <c r="N12" i="1" a="1"/>
  <c r="N12" i="1" s="1"/>
  <c r="L12" i="1"/>
  <c r="K12" i="1" a="1"/>
  <c r="K12" i="1" s="1"/>
  <c r="O12" i="1" s="1"/>
  <c r="N11" i="1" a="1"/>
  <c r="N11" i="1" s="1"/>
  <c r="L11" i="1"/>
  <c r="K11" i="1" a="1"/>
  <c r="K11" i="1" s="1"/>
  <c r="M11" i="1" s="1"/>
  <c r="N10" i="1" a="1"/>
  <c r="N10" i="1" s="1"/>
  <c r="L10" i="1"/>
  <c r="K10" i="1" a="1"/>
  <c r="K10" i="1" s="1"/>
  <c r="M10" i="1" s="1"/>
  <c r="N9" i="1" a="1"/>
  <c r="N9" i="1" s="1"/>
  <c r="L9" i="1"/>
  <c r="K9" i="1" a="1"/>
  <c r="K9" i="1" s="1"/>
  <c r="O9" i="1" s="1"/>
  <c r="N8" i="1" a="1"/>
  <c r="N8" i="1" s="1"/>
  <c r="L8" i="1"/>
  <c r="K8" i="1" a="1"/>
  <c r="K8" i="1" s="1"/>
  <c r="O8" i="1" s="1"/>
  <c r="R7" i="1"/>
  <c r="N7" i="1" a="1"/>
  <c r="N7" i="1" s="1"/>
  <c r="L7" i="1"/>
  <c r="K7" i="1" a="1"/>
  <c r="K7" i="1" s="1"/>
  <c r="O7" i="1" s="1"/>
  <c r="R6" i="1"/>
  <c r="N6" i="1" a="1"/>
  <c r="N6" i="1" s="1"/>
  <c r="L6" i="1"/>
  <c r="K6" i="1" a="1"/>
  <c r="K6" i="1" s="1"/>
  <c r="O32" i="1" l="1"/>
  <c r="O19" i="1"/>
  <c r="O16" i="1"/>
  <c r="O35" i="1"/>
  <c r="M9" i="1"/>
  <c r="M25" i="1"/>
  <c r="M42" i="1"/>
  <c r="O23" i="1"/>
  <c r="M33" i="1"/>
  <c r="O39" i="1"/>
  <c r="O17" i="1"/>
  <c r="O14" i="1"/>
  <c r="M37" i="1"/>
  <c r="M18" i="1"/>
  <c r="M15" i="1"/>
  <c r="O21" i="1"/>
  <c r="M31" i="1"/>
  <c r="O10" i="1"/>
  <c r="M20" i="1"/>
  <c r="M30" i="1"/>
  <c r="M27" i="1"/>
  <c r="M8" i="1"/>
  <c r="M24" i="1"/>
  <c r="O11" i="1"/>
  <c r="M34" i="1"/>
  <c r="M12" i="1"/>
  <c r="M28" i="1"/>
  <c r="M41" i="1"/>
  <c r="M7" i="1"/>
  <c r="O26" i="1"/>
  <c r="M36" i="1"/>
  <c r="M40" i="1"/>
  <c r="M6" i="1" l="1"/>
  <c r="O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<sst xmlns="http://schemas.openxmlformats.org/spreadsheetml/2006/main" count="254" uniqueCount="31">
  <si>
    <t>1st     Tie Breaker</t>
  </si>
  <si>
    <t>2nd     Tie   Breaker</t>
  </si>
  <si>
    <t>3rd Tie Breaker</t>
  </si>
  <si>
    <t>4TH Tie Breaker</t>
  </si>
  <si>
    <t>Fishoff</t>
  </si>
  <si>
    <t>Club Name</t>
  </si>
  <si>
    <t>Best 5 of 6 Events</t>
  </si>
  <si>
    <t>Most Events Fished</t>
  </si>
  <si>
    <t>Best Finish of 6</t>
  </si>
  <si>
    <t>Best       3 of            6</t>
  </si>
  <si>
    <t>Total All Events</t>
  </si>
  <si>
    <t>Teams advancing to JWC</t>
  </si>
  <si>
    <t>Barren Co Jr       SAF # 900786</t>
  </si>
  <si>
    <t>dnf</t>
  </si>
  <si>
    <t>2025/2026 KBF Jr's Point Spreadsheet</t>
  </si>
  <si>
    <t>104/2025</t>
  </si>
  <si>
    <t>Cave Run Scot Crk</t>
  </si>
  <si>
    <t>Barren River</t>
  </si>
  <si>
    <t>Cumberland Burnside</t>
  </si>
  <si>
    <t>Green River</t>
  </si>
  <si>
    <t xml:space="preserve">Taylorsville Possum </t>
  </si>
  <si>
    <t>Laurel Lake  Grove</t>
  </si>
  <si>
    <t>Nolin Lake   Moutadier</t>
  </si>
  <si>
    <t>Waiver on File</t>
  </si>
  <si>
    <t>Team Names</t>
  </si>
  <si>
    <t>150   Bonus Points</t>
  </si>
  <si>
    <r>
      <t xml:space="preserve">All Teams are Required to submit a Liability Release Waiver on/before  </t>
    </r>
    <r>
      <rPr>
        <b/>
        <u/>
        <sz val="16"/>
        <color rgb="FFFF0000"/>
        <rFont val="Arial"/>
        <family val="2"/>
      </rPr>
      <t xml:space="preserve">9/13/2025 </t>
    </r>
    <r>
      <rPr>
        <b/>
        <u/>
        <sz val="16"/>
        <color rgb="FFFFFF00"/>
        <rFont val="Arial"/>
        <family val="2"/>
      </rPr>
      <t xml:space="preserve">to be Eligible to compete in all </t>
    </r>
    <r>
      <rPr>
        <b/>
        <u/>
        <sz val="18"/>
        <color theme="0"/>
        <rFont val="Arial"/>
        <family val="2"/>
      </rPr>
      <t>KBF Junior Events</t>
    </r>
    <r>
      <rPr>
        <b/>
        <u/>
        <sz val="16"/>
        <color rgb="FFFFFF00"/>
        <rFont val="Arial"/>
        <family val="2"/>
      </rPr>
      <t xml:space="preserve"> during the 25/26 Season</t>
    </r>
  </si>
  <si>
    <r>
      <t xml:space="preserve">You will earn 150 Bonus Points if Waiver is submitted </t>
    </r>
    <r>
      <rPr>
        <b/>
        <u/>
        <sz val="12"/>
        <color rgb="FFFF0000"/>
        <rFont val="Arial"/>
        <family val="2"/>
      </rPr>
      <t>on / Before the 1st Event on 9/13/25</t>
    </r>
  </si>
  <si>
    <t>Cameron Jones          Braylon Hall</t>
  </si>
  <si>
    <t>KY Jr Bassmasters SAF # 900832</t>
  </si>
  <si>
    <t>Bath Co Jr's         SAF # 900737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</si>
</sst>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7" x14ac:knownFonts="1">
    <font>
      <sz val="11"/>
      <color theme="1"/>
      <name val="Aptos Narrow"/>
      <family val="2"/>
      <scheme val="minor"/>
    </font>
    <font>
      <b/>
      <sz val="24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1"/>
      <color rgb="FFFFFF00"/>
      <name val="Aptos Narrow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F2F2F2"/>
      <name val="Arial"/>
      <family val="2"/>
    </font>
    <font>
      <b/>
      <sz val="12"/>
      <color theme="1"/>
      <name val="Arial"/>
      <family val="2"/>
    </font>
    <font>
      <b/>
      <sz val="9"/>
      <color rgb="FFFFFF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6"/>
      <color rgb="FFFFFF00"/>
      <name val="Segoe UI"/>
      <family val="2"/>
    </font>
    <font>
      <b/>
      <sz val="20"/>
      <color rgb="FFFFFFFF"/>
      <name val="Arial"/>
      <family val="2"/>
    </font>
    <font>
      <b/>
      <sz val="18"/>
      <color theme="1"/>
      <name val="Arial"/>
      <family val="2"/>
    </font>
    <font>
      <b/>
      <sz val="20"/>
      <color rgb="FFFFFF00"/>
      <name val="Arial"/>
      <family val="2"/>
    </font>
    <font>
      <b/>
      <sz val="16"/>
      <color rgb="FFFFFFFF"/>
      <name val="Arial"/>
      <family val="2"/>
    </font>
    <font>
      <b/>
      <sz val="16"/>
      <color rgb="FFFFFF00"/>
      <name val="Arial"/>
      <family val="2"/>
    </font>
    <font>
      <b/>
      <sz val="12"/>
      <color theme="0"/>
      <name val="Aptos Narrow"/>
      <family val="2"/>
      <scheme val="minor"/>
    </font>
    <font>
      <b/>
      <sz val="24"/>
      <color rgb="FFFFFF00"/>
      <name val="Arial"/>
      <family val="2"/>
    </font>
    <font>
      <b/>
      <sz val="20"/>
      <color theme="0"/>
      <name val="Arial"/>
      <family val="2"/>
    </font>
    <font>
      <sz val="11"/>
      <color rgb="FFFFFF00"/>
      <name val="Aptos Narrow"/>
      <family val="2"/>
      <scheme val="minor"/>
    </font>
    <font>
      <b/>
      <sz val="14"/>
      <color theme="0"/>
      <name val="Arial"/>
      <family val="2"/>
    </font>
    <font>
      <b/>
      <sz val="12"/>
      <color rgb="FFFFFF00"/>
      <name val="Arial"/>
      <family val="2"/>
    </font>
    <font>
      <b/>
      <sz val="10"/>
      <color theme="0"/>
      <name val="Arial"/>
      <family val="2"/>
    </font>
    <font>
      <b/>
      <sz val="16"/>
      <color theme="2" tint="-0.89999084444715716"/>
      <name val="Arial"/>
      <family val="2"/>
    </font>
    <font>
      <b/>
      <sz val="18"/>
      <color rgb="FFFFFF00"/>
      <name val="Arial"/>
      <family val="2"/>
    </font>
    <font>
      <b/>
      <u/>
      <sz val="12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6"/>
      <color rgb="FFFFFF00"/>
      <name val="Arial"/>
      <family val="2"/>
    </font>
    <font>
      <b/>
      <u/>
      <sz val="18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2" tint="-0.749992370372631"/>
        <bgColor rgb="FF000000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thick">
        <color rgb="FFC00000"/>
      </left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thick">
        <color rgb="FFC00000"/>
      </left>
      <right/>
      <top style="thick">
        <color rgb="FFC00000"/>
      </top>
      <bottom style="double">
        <color rgb="FFC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thick">
        <color rgb="FFC0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/>
      <bottom style="double">
        <color rgb="FFFF0000"/>
      </bottom>
      <diagonal/>
    </border>
    <border>
      <left style="thick">
        <color theme="0"/>
      </left>
      <right style="thick">
        <color theme="0"/>
      </right>
      <top style="thick">
        <color rgb="FFC00000"/>
      </top>
      <bottom style="thick">
        <color rgb="FFC00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 style="thick">
        <color rgb="FFC00000"/>
      </left>
      <right/>
      <top/>
      <bottom style="thick">
        <color rgb="FFC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0" fontId="22" fillId="9" borderId="2" xfId="0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wrapText="1"/>
    </xf>
    <xf numFmtId="0" fontId="8" fillId="0" borderId="13" xfId="0" applyFont="1" applyBorder="1" applyAlignment="1">
      <alignment vertical="center" wrapText="1"/>
    </xf>
    <xf numFmtId="2" fontId="21" fillId="2" borderId="14" xfId="0" applyNumberFormat="1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5" fillId="0" borderId="0" xfId="0" applyFont="1"/>
    <xf numFmtId="0" fontId="3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26" fillId="3" borderId="17" xfId="0" applyNumberFormat="1" applyFont="1" applyFill="1" applyBorder="1" applyAlignment="1">
      <alignment vertical="center"/>
    </xf>
    <xf numFmtId="0" fontId="23" fillId="2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164" fontId="26" fillId="3" borderId="20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wrapText="1"/>
    </xf>
    <xf numFmtId="0" fontId="0" fillId="9" borderId="0" xfId="0" applyFill="1"/>
    <xf numFmtId="0" fontId="28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164" fontId="21" fillId="9" borderId="22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2" fontId="30" fillId="9" borderId="22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36" fillId="0" borderId="2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285C-1024-427C-878F-F6043E9EA8CF}">
  <dimension ref="A1:R44"/>
  <sheetViews>
    <sheetView tabSelected="1" topLeftCell="A2" workbookViewId="0">
      <pane ySplit="2" topLeftCell="A7" activePane="bottomLeft" state="frozen"/>
      <selection activeCell="A2" sqref="A2"/>
      <selection pane="bottomLeft" activeCell="D12" sqref="D12"/>
    </sheetView>
  </sheetViews>
  <sheetFormatPr defaultRowHeight="14.5" x14ac:dyDescent="0.35"/>
  <cols>
    <col min="3" max="3" width="27.54296875" customWidth="1"/>
    <col min="4" max="4" width="25.453125" customWidth="1"/>
    <col min="5" max="5" width="11.36328125" customWidth="1"/>
    <col min="6" max="6" width="10.81640625" customWidth="1"/>
    <col min="7" max="7" width="14.36328125" customWidth="1"/>
    <col min="8" max="8" width="11.90625" customWidth="1"/>
    <col min="9" max="9" width="13.08984375" customWidth="1"/>
    <col min="10" max="10" width="8.81640625" bestFit="1" customWidth="1"/>
    <col min="16" max="16" width="12.7265625" customWidth="1"/>
  </cols>
  <sheetData>
    <row r="1" spans="1:18" ht="31" thickTop="1" thickBot="1" x14ac:dyDescent="0.4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  <c r="O1" s="1"/>
      <c r="P1" s="1"/>
      <c r="Q1" s="1"/>
      <c r="R1" s="1"/>
    </row>
    <row r="2" spans="1:18" ht="33.5" customHeight="1" thickTop="1" thickBot="1" x14ac:dyDescent="0.4">
      <c r="A2" s="65" t="s">
        <v>26</v>
      </c>
      <c r="B2" s="66"/>
      <c r="C2" s="66"/>
      <c r="D2" s="66"/>
      <c r="E2" s="47"/>
      <c r="F2" s="47"/>
      <c r="G2" s="47"/>
      <c r="H2" s="47"/>
      <c r="I2" s="47"/>
      <c r="J2" s="47"/>
      <c r="K2" s="61"/>
      <c r="L2" s="47"/>
      <c r="M2" s="47"/>
      <c r="N2" s="47"/>
      <c r="O2" s="47"/>
      <c r="P2" s="56" t="s">
        <v>4</v>
      </c>
      <c r="R2" s="2"/>
    </row>
    <row r="3" spans="1:18" ht="58" customHeight="1" thickTop="1" thickBot="1" x14ac:dyDescent="0.4">
      <c r="A3" s="66"/>
      <c r="B3" s="66"/>
      <c r="C3" s="66"/>
      <c r="D3" s="66"/>
      <c r="E3" s="25" t="s">
        <v>16</v>
      </c>
      <c r="F3" s="25" t="s">
        <v>17</v>
      </c>
      <c r="G3" s="26" t="s">
        <v>18</v>
      </c>
      <c r="H3" s="25" t="s">
        <v>19</v>
      </c>
      <c r="I3" s="26" t="s">
        <v>20</v>
      </c>
      <c r="J3" s="25" t="s">
        <v>21</v>
      </c>
      <c r="K3" s="47"/>
      <c r="L3" s="47"/>
      <c r="M3" s="47"/>
      <c r="N3" s="47"/>
      <c r="O3" s="47"/>
      <c r="P3" s="57" t="s">
        <v>22</v>
      </c>
      <c r="Q3" s="55"/>
      <c r="R3" s="3" t="s">
        <v>11</v>
      </c>
    </row>
    <row r="4" spans="1:18" ht="58" customHeight="1" thickTop="1" thickBot="1" x14ac:dyDescent="0.4">
      <c r="A4" s="45"/>
      <c r="B4" s="46" t="s">
        <v>25</v>
      </c>
      <c r="C4" s="67" t="s">
        <v>27</v>
      </c>
      <c r="D4" s="68"/>
      <c r="E4" s="44">
        <v>45913</v>
      </c>
      <c r="F4" s="27">
        <v>45927</v>
      </c>
      <c r="G4" s="27" t="s">
        <v>15</v>
      </c>
      <c r="H4" s="27">
        <v>45955</v>
      </c>
      <c r="I4" s="27">
        <v>45976</v>
      </c>
      <c r="J4" s="27">
        <v>46088</v>
      </c>
      <c r="K4" s="47"/>
      <c r="L4" s="32" t="s">
        <v>0</v>
      </c>
      <c r="M4" s="33" t="s">
        <v>1</v>
      </c>
      <c r="N4" s="34" t="s">
        <v>2</v>
      </c>
      <c r="O4" s="54" t="s">
        <v>3</v>
      </c>
      <c r="P4" s="58">
        <v>46116</v>
      </c>
      <c r="Q4" s="41"/>
      <c r="R4" s="42"/>
    </row>
    <row r="5" spans="1:18" ht="58" customHeight="1" thickTop="1" thickBot="1" x14ac:dyDescent="0.4">
      <c r="A5" s="48" t="s">
        <v>23</v>
      </c>
      <c r="B5" s="51">
        <v>149</v>
      </c>
      <c r="C5" s="49" t="s">
        <v>5</v>
      </c>
      <c r="D5" s="50" t="s">
        <v>24</v>
      </c>
      <c r="E5" s="28">
        <v>1</v>
      </c>
      <c r="F5" s="28">
        <v>2</v>
      </c>
      <c r="G5" s="28">
        <v>3</v>
      </c>
      <c r="H5" s="28">
        <v>4</v>
      </c>
      <c r="I5" s="28">
        <v>5</v>
      </c>
      <c r="J5" s="28">
        <v>6</v>
      </c>
      <c r="K5" s="37" t="s">
        <v>6</v>
      </c>
      <c r="L5" s="24" t="s">
        <v>7</v>
      </c>
      <c r="M5" s="35" t="s">
        <v>8</v>
      </c>
      <c r="N5" s="36" t="s">
        <v>9</v>
      </c>
      <c r="O5" s="54" t="s">
        <v>10</v>
      </c>
      <c r="P5" s="59">
        <v>8</v>
      </c>
      <c r="Q5" s="41"/>
      <c r="R5" s="42"/>
    </row>
    <row r="6" spans="1:18" ht="40" customHeight="1" thickTop="1" thickBot="1" x14ac:dyDescent="0.55000000000000004">
      <c r="A6" s="16"/>
      <c r="B6" s="52">
        <f>A6+B5</f>
        <v>149</v>
      </c>
      <c r="C6" s="43" t="s">
        <v>12</v>
      </c>
      <c r="D6" s="17"/>
      <c r="E6" s="4" t="s">
        <v>13</v>
      </c>
      <c r="F6" s="5" t="s">
        <v>13</v>
      </c>
      <c r="G6" s="6" t="s">
        <v>13</v>
      </c>
      <c r="H6" s="6" t="s">
        <v>13</v>
      </c>
      <c r="I6" s="5" t="s">
        <v>13</v>
      </c>
      <c r="J6" s="7" t="s">
        <v>13</v>
      </c>
      <c r="K6" s="38" t="e" cm="1">
        <f t="array" ref="K6">SUM(LARGE(E6:J6,{1,2,3,4,5}))</f>
        <v>#NUM!</v>
      </c>
      <c r="L6" s="29">
        <f t="shared" ref="L6:L42" si="0">COUNT(E6:J6)</f>
        <v>0</v>
      </c>
      <c r="M6" s="30" t="e">
        <f t="shared" ref="M6:M42" si="1">MAX(E6:P6)</f>
        <v>#NUM!</v>
      </c>
      <c r="N6" s="31" t="e" cm="1">
        <f t="array" ref="N6">SUM(LARGE(E6:J6,{1,2,3}))</f>
        <v>#NUM!</v>
      </c>
      <c r="O6" s="39" t="e">
        <f t="shared" ref="O6:O42" si="2">SUM(E6:P6)</f>
        <v>#NUM!</v>
      </c>
      <c r="P6" s="60">
        <v>0</v>
      </c>
      <c r="Q6" s="11"/>
      <c r="R6" s="12">
        <f>D42</f>
        <v>0</v>
      </c>
    </row>
    <row r="7" spans="1:18" ht="40" customHeight="1" thickTop="1" thickBot="1" x14ac:dyDescent="0.55000000000000004">
      <c r="A7" s="16"/>
      <c r="B7" s="52">
        <f>A7+149</f>
        <v>149</v>
      </c>
      <c r="C7" s="43" t="s">
        <v>12</v>
      </c>
      <c r="D7" s="17"/>
      <c r="E7" s="4" t="s">
        <v>13</v>
      </c>
      <c r="F7" s="5" t="s">
        <v>13</v>
      </c>
      <c r="G7" s="6" t="s">
        <v>13</v>
      </c>
      <c r="H7" s="6" t="s">
        <v>13</v>
      </c>
      <c r="I7" s="5" t="s">
        <v>13</v>
      </c>
      <c r="J7" s="7" t="s">
        <v>13</v>
      </c>
      <c r="K7" s="53" t="e" cm="1">
        <f t="array" ref="K7">SUM(LARGE(E7:J7,{1,2,3,4,5}))</f>
        <v>#NUM!</v>
      </c>
      <c r="L7" s="8">
        <f t="shared" si="0"/>
        <v>0</v>
      </c>
      <c r="M7" s="9" t="e">
        <f t="shared" si="1"/>
        <v>#NUM!</v>
      </c>
      <c r="N7" s="10" t="e" cm="1">
        <f t="array" ref="N7">SUM(LARGE(E7:J7,{1,2,3}))</f>
        <v>#NUM!</v>
      </c>
      <c r="O7" s="40" t="e">
        <f t="shared" si="2"/>
        <v>#NUM!</v>
      </c>
      <c r="P7" s="60">
        <v>0</v>
      </c>
      <c r="Q7" s="13"/>
      <c r="R7" s="14" t="e">
        <f>#REF!</f>
        <v>#REF!</v>
      </c>
    </row>
    <row r="8" spans="1:18" ht="40" customHeight="1" thickTop="1" thickBot="1" x14ac:dyDescent="0.55000000000000004">
      <c r="A8" s="16"/>
      <c r="B8" s="52">
        <f>A8+149</f>
        <v>149</v>
      </c>
      <c r="C8" s="43" t="s">
        <v>12</v>
      </c>
      <c r="D8" s="17"/>
      <c r="E8" s="4" t="s">
        <v>13</v>
      </c>
      <c r="F8" s="5" t="s">
        <v>13</v>
      </c>
      <c r="G8" s="6" t="s">
        <v>13</v>
      </c>
      <c r="H8" s="6" t="s">
        <v>13</v>
      </c>
      <c r="I8" s="5" t="s">
        <v>13</v>
      </c>
      <c r="J8" s="7" t="s">
        <v>13</v>
      </c>
      <c r="K8" s="53" t="e" cm="1">
        <f t="array" ref="K8">SUM(LARGE(E8:J8,{1,2,3,4,5}))</f>
        <v>#NUM!</v>
      </c>
      <c r="L8" s="8">
        <f t="shared" si="0"/>
        <v>0</v>
      </c>
      <c r="M8" s="9" t="e">
        <f t="shared" si="1"/>
        <v>#NUM!</v>
      </c>
      <c r="N8" s="10" t="e" cm="1">
        <f t="array" ref="N8">SUM(LARGE(E8:J8,{1,2,3}))</f>
        <v>#NUM!</v>
      </c>
      <c r="O8" s="40" t="e">
        <f t="shared" si="2"/>
        <v>#NUM!</v>
      </c>
      <c r="P8" s="60">
        <v>0</v>
      </c>
      <c r="Q8" s="13"/>
      <c r="R8" s="15"/>
    </row>
    <row r="9" spans="1:18" ht="40" customHeight="1" thickTop="1" thickBot="1" x14ac:dyDescent="0.55000000000000004">
      <c r="A9" s="16"/>
      <c r="B9" s="52">
        <f t="shared" ref="B9:B42" si="3">A9+149</f>
        <v>149</v>
      </c>
      <c r="C9" s="43" t="s">
        <v>30</v>
      </c>
      <c r="D9" s="17"/>
      <c r="E9" s="4" t="s">
        <v>13</v>
      </c>
      <c r="F9" s="5" t="s">
        <v>13</v>
      </c>
      <c r="G9" s="6" t="s">
        <v>13</v>
      </c>
      <c r="H9" s="6" t="s">
        <v>13</v>
      </c>
      <c r="I9" s="5" t="s">
        <v>13</v>
      </c>
      <c r="J9" s="7" t="s">
        <v>13</v>
      </c>
      <c r="K9" s="53" t="e" cm="1">
        <f t="array" ref="K9">SUM(LARGE(E9:J9,{1,2,3,4,5}))</f>
        <v>#NUM!</v>
      </c>
      <c r="L9" s="8">
        <f t="shared" si="0"/>
        <v>0</v>
      </c>
      <c r="M9" s="9" t="e">
        <f t="shared" si="1"/>
        <v>#NUM!</v>
      </c>
      <c r="N9" s="10" t="e" cm="1">
        <f t="array" ref="N9">SUM(LARGE(E9:J9,{1,2,3}))</f>
        <v>#NUM!</v>
      </c>
      <c r="O9" s="40" t="e">
        <f t="shared" si="2"/>
        <v>#NUM!</v>
      </c>
      <c r="P9" s="60">
        <v>0</v>
      </c>
      <c r="Q9" s="11"/>
      <c r="R9" s="18"/>
    </row>
    <row r="10" spans="1:18" ht="40" customHeight="1" thickTop="1" thickBot="1" x14ac:dyDescent="0.55000000000000004">
      <c r="A10" s="16"/>
      <c r="B10" s="52">
        <f t="shared" si="3"/>
        <v>149</v>
      </c>
      <c r="C10" s="43"/>
      <c r="D10" s="63"/>
      <c r="E10" s="4" t="s">
        <v>13</v>
      </c>
      <c r="F10" s="5" t="s">
        <v>13</v>
      </c>
      <c r="G10" s="6" t="s">
        <v>13</v>
      </c>
      <c r="H10" s="6" t="s">
        <v>13</v>
      </c>
      <c r="I10" s="5" t="s">
        <v>13</v>
      </c>
      <c r="J10" s="7" t="s">
        <v>13</v>
      </c>
      <c r="K10" s="53" t="e" cm="1">
        <f t="array" ref="K10">SUM(LARGE(E10:J10,{1,2,3,4,5}))</f>
        <v>#NUM!</v>
      </c>
      <c r="L10" s="8">
        <f t="shared" si="0"/>
        <v>0</v>
      </c>
      <c r="M10" s="9" t="e">
        <f t="shared" si="1"/>
        <v>#NUM!</v>
      </c>
      <c r="N10" s="10" t="e" cm="1">
        <f t="array" ref="N10">SUM(LARGE(E10:J10,{1,2,3}))</f>
        <v>#NUM!</v>
      </c>
      <c r="O10" s="40" t="e">
        <f t="shared" si="2"/>
        <v>#NUM!</v>
      </c>
      <c r="P10" s="60">
        <v>0</v>
      </c>
      <c r="Q10" s="13"/>
      <c r="R10" s="18"/>
    </row>
    <row r="11" spans="1:18" ht="40" customHeight="1" thickTop="1" thickBot="1" x14ac:dyDescent="0.55000000000000004">
      <c r="A11" s="16"/>
      <c r="B11" s="52">
        <f t="shared" si="3"/>
        <v>149</v>
      </c>
      <c r="C11" s="43"/>
      <c r="D11" s="17"/>
      <c r="E11" s="4" t="s">
        <v>13</v>
      </c>
      <c r="F11" s="5" t="s">
        <v>13</v>
      </c>
      <c r="G11" s="6" t="s">
        <v>13</v>
      </c>
      <c r="H11" s="6" t="s">
        <v>13</v>
      </c>
      <c r="I11" s="5" t="s">
        <v>13</v>
      </c>
      <c r="J11" s="7" t="s">
        <v>13</v>
      </c>
      <c r="K11" s="53" t="e" cm="1">
        <f t="array" ref="K11">SUM(LARGE(E11:J11,{1,2,3,4,5}))</f>
        <v>#NUM!</v>
      </c>
      <c r="L11" s="8">
        <f t="shared" si="0"/>
        <v>0</v>
      </c>
      <c r="M11" s="9" t="e">
        <f t="shared" si="1"/>
        <v>#NUM!</v>
      </c>
      <c r="N11" s="10" t="e" cm="1">
        <f t="array" ref="N11">SUM(LARGE(E11:J11,{1,2,3}))</f>
        <v>#NUM!</v>
      </c>
      <c r="O11" s="40" t="e">
        <f t="shared" si="2"/>
        <v>#NUM!</v>
      </c>
      <c r="P11" s="60">
        <v>0</v>
      </c>
      <c r="Q11" s="19"/>
      <c r="R11" s="18"/>
    </row>
    <row r="12" spans="1:18" ht="40" customHeight="1" thickTop="1" thickBot="1" x14ac:dyDescent="0.55000000000000004">
      <c r="A12" s="16"/>
      <c r="B12" s="52">
        <f t="shared" si="3"/>
        <v>149</v>
      </c>
      <c r="C12" s="43"/>
      <c r="D12" s="17"/>
      <c r="E12" s="4" t="s">
        <v>13</v>
      </c>
      <c r="F12" s="5" t="s">
        <v>13</v>
      </c>
      <c r="G12" s="6" t="s">
        <v>13</v>
      </c>
      <c r="H12" s="6" t="s">
        <v>13</v>
      </c>
      <c r="I12" s="5" t="s">
        <v>13</v>
      </c>
      <c r="J12" s="7" t="s">
        <v>13</v>
      </c>
      <c r="K12" s="53" t="e" cm="1">
        <f t="array" ref="K12">SUM(LARGE(E12:J12,{1,2,3,4,5}))</f>
        <v>#NUM!</v>
      </c>
      <c r="L12" s="8">
        <f t="shared" si="0"/>
        <v>0</v>
      </c>
      <c r="M12" s="9" t="e">
        <f t="shared" si="1"/>
        <v>#NUM!</v>
      </c>
      <c r="N12" s="10" t="e" cm="1">
        <f t="array" ref="N12">SUM(LARGE(E12:J12,{1,2,3}))</f>
        <v>#NUM!</v>
      </c>
      <c r="O12" s="40" t="e">
        <f t="shared" si="2"/>
        <v>#NUM!</v>
      </c>
      <c r="P12" s="60">
        <v>0</v>
      </c>
      <c r="Q12" s="20"/>
      <c r="R12" s="18"/>
    </row>
    <row r="13" spans="1:18" ht="40" customHeight="1" thickTop="1" thickBot="1" x14ac:dyDescent="0.55000000000000004">
      <c r="A13" s="16"/>
      <c r="B13" s="52">
        <f t="shared" si="3"/>
        <v>149</v>
      </c>
      <c r="C13" s="43"/>
      <c r="D13" s="17"/>
      <c r="E13" s="4" t="s">
        <v>13</v>
      </c>
      <c r="F13" s="5" t="s">
        <v>13</v>
      </c>
      <c r="G13" s="6" t="s">
        <v>13</v>
      </c>
      <c r="H13" s="6" t="s">
        <v>13</v>
      </c>
      <c r="I13" s="5" t="s">
        <v>13</v>
      </c>
      <c r="J13" s="7" t="s">
        <v>13</v>
      </c>
      <c r="K13" s="53" t="e" cm="1">
        <f t="array" ref="K13">SUM(LARGE(E13:J13,{1,2,3,4,5}))</f>
        <v>#NUM!</v>
      </c>
      <c r="L13" s="8">
        <f t="shared" si="0"/>
        <v>0</v>
      </c>
      <c r="M13" s="9" t="e">
        <f t="shared" si="1"/>
        <v>#NUM!</v>
      </c>
      <c r="N13" s="10" t="e" cm="1">
        <f t="array" ref="N13">SUM(LARGE(E13:J13,{1,2,3}))</f>
        <v>#NUM!</v>
      </c>
      <c r="O13" s="40" t="e">
        <f t="shared" si="2"/>
        <v>#NUM!</v>
      </c>
      <c r="P13" s="60">
        <v>0</v>
      </c>
      <c r="Q13" s="13"/>
      <c r="R13" s="21"/>
    </row>
    <row r="14" spans="1:18" ht="40" customHeight="1" thickTop="1" thickBot="1" x14ac:dyDescent="0.55000000000000004">
      <c r="A14" s="16"/>
      <c r="B14" s="52">
        <f t="shared" si="3"/>
        <v>149</v>
      </c>
      <c r="C14" s="43"/>
      <c r="D14" s="17"/>
      <c r="E14" s="4" t="s">
        <v>13</v>
      </c>
      <c r="F14" s="5" t="s">
        <v>13</v>
      </c>
      <c r="G14" s="6" t="s">
        <v>13</v>
      </c>
      <c r="H14" s="6" t="s">
        <v>13</v>
      </c>
      <c r="I14" s="5" t="s">
        <v>13</v>
      </c>
      <c r="J14" s="7" t="s">
        <v>13</v>
      </c>
      <c r="K14" s="53" t="e" cm="1">
        <f t="array" ref="K14">SUM(LARGE(E14:J14,{1,2,3,4,5}))</f>
        <v>#NUM!</v>
      </c>
      <c r="L14" s="8">
        <f t="shared" si="0"/>
        <v>0</v>
      </c>
      <c r="M14" s="9" t="e">
        <f t="shared" si="1"/>
        <v>#NUM!</v>
      </c>
      <c r="N14" s="10" t="e" cm="1">
        <f t="array" ref="N14">SUM(LARGE(E14:J14,{1,2,3}))</f>
        <v>#NUM!</v>
      </c>
      <c r="O14" s="40" t="e">
        <f t="shared" si="2"/>
        <v>#NUM!</v>
      </c>
      <c r="P14" s="60">
        <v>0</v>
      </c>
      <c r="Q14" s="13"/>
      <c r="R14" s="21"/>
    </row>
    <row r="15" spans="1:18" ht="40" customHeight="1" thickTop="1" thickBot="1" x14ac:dyDescent="0.55000000000000004">
      <c r="A15" s="16"/>
      <c r="B15" s="52">
        <f t="shared" si="3"/>
        <v>149</v>
      </c>
      <c r="C15" s="43"/>
      <c r="D15" s="17"/>
      <c r="E15" s="4" t="s">
        <v>13</v>
      </c>
      <c r="F15" s="5" t="s">
        <v>13</v>
      </c>
      <c r="G15" s="6" t="s">
        <v>13</v>
      </c>
      <c r="H15" s="6" t="s">
        <v>13</v>
      </c>
      <c r="I15" s="5" t="s">
        <v>13</v>
      </c>
      <c r="J15" s="7" t="s">
        <v>13</v>
      </c>
      <c r="K15" s="53" t="e" cm="1">
        <f t="array" ref="K15">SUM(LARGE(E15:J15,{1,2,3,4,5}))</f>
        <v>#NUM!</v>
      </c>
      <c r="L15" s="8">
        <f t="shared" si="0"/>
        <v>0</v>
      </c>
      <c r="M15" s="9" t="e">
        <f t="shared" si="1"/>
        <v>#NUM!</v>
      </c>
      <c r="N15" s="10" t="e" cm="1">
        <f t="array" ref="N15">SUM(LARGE(E15:J15,{1,2,3}))</f>
        <v>#NUM!</v>
      </c>
      <c r="O15" s="40" t="e">
        <f t="shared" si="2"/>
        <v>#NUM!</v>
      </c>
      <c r="P15" s="60">
        <v>0</v>
      </c>
      <c r="Q15" s="13"/>
      <c r="R15" s="21"/>
    </row>
    <row r="16" spans="1:18" ht="40" customHeight="1" thickTop="1" thickBot="1" x14ac:dyDescent="0.55000000000000004">
      <c r="A16" s="16"/>
      <c r="B16" s="52">
        <f t="shared" si="3"/>
        <v>149</v>
      </c>
      <c r="C16" s="43"/>
      <c r="D16" s="17"/>
      <c r="E16" s="4" t="s">
        <v>13</v>
      </c>
      <c r="F16" s="5" t="s">
        <v>13</v>
      </c>
      <c r="G16" s="6" t="s">
        <v>13</v>
      </c>
      <c r="H16" s="6" t="s">
        <v>13</v>
      </c>
      <c r="I16" s="5" t="s">
        <v>13</v>
      </c>
      <c r="J16" s="7" t="s">
        <v>13</v>
      </c>
      <c r="K16" s="53" t="e" cm="1">
        <f t="array" ref="K16">SUM(LARGE(E16:J16,{1,2,3,4,5}))</f>
        <v>#NUM!</v>
      </c>
      <c r="L16" s="8">
        <f t="shared" si="0"/>
        <v>0</v>
      </c>
      <c r="M16" s="9" t="e">
        <f t="shared" si="1"/>
        <v>#NUM!</v>
      </c>
      <c r="N16" s="10" t="e" cm="1">
        <f t="array" ref="N16">SUM(LARGE(E16:J16,{1,2,3}))</f>
        <v>#NUM!</v>
      </c>
      <c r="O16" s="40" t="e">
        <f t="shared" si="2"/>
        <v>#NUM!</v>
      </c>
      <c r="P16" s="60">
        <v>0</v>
      </c>
      <c r="Q16" s="13"/>
      <c r="R16" s="21"/>
    </row>
    <row r="17" spans="1:18" ht="40" customHeight="1" thickTop="1" thickBot="1" x14ac:dyDescent="0.55000000000000004">
      <c r="A17" s="16"/>
      <c r="B17" s="52">
        <f t="shared" si="3"/>
        <v>149</v>
      </c>
      <c r="C17" s="43"/>
      <c r="D17" s="17"/>
      <c r="E17" s="4" t="s">
        <v>13</v>
      </c>
      <c r="F17" s="5" t="s">
        <v>13</v>
      </c>
      <c r="G17" s="6" t="s">
        <v>13</v>
      </c>
      <c r="H17" s="6" t="s">
        <v>13</v>
      </c>
      <c r="I17" s="5" t="s">
        <v>13</v>
      </c>
      <c r="J17" s="7" t="s">
        <v>13</v>
      </c>
      <c r="K17" s="53" t="e" cm="1">
        <f t="array" ref="K17">SUM(LARGE(E17:J17,{1,2,3,4,5}))</f>
        <v>#NUM!</v>
      </c>
      <c r="L17" s="8">
        <f t="shared" si="0"/>
        <v>0</v>
      </c>
      <c r="M17" s="9" t="e">
        <f t="shared" si="1"/>
        <v>#NUM!</v>
      </c>
      <c r="N17" s="10" t="e" cm="1">
        <f t="array" ref="N17">SUM(LARGE(E17:J17,{1,2,3}))</f>
        <v>#NUM!</v>
      </c>
      <c r="O17" s="40" t="e">
        <f t="shared" si="2"/>
        <v>#NUM!</v>
      </c>
      <c r="P17" s="60">
        <v>0</v>
      </c>
      <c r="Q17" s="13"/>
      <c r="R17" s="21"/>
    </row>
    <row r="18" spans="1:18" ht="40" customHeight="1" thickTop="1" thickBot="1" x14ac:dyDescent="0.55000000000000004">
      <c r="A18" s="16"/>
      <c r="B18" s="52">
        <f t="shared" si="3"/>
        <v>149</v>
      </c>
      <c r="C18" s="43"/>
      <c r="D18" s="17"/>
      <c r="E18" s="4" t="s">
        <v>13</v>
      </c>
      <c r="F18" s="5" t="s">
        <v>13</v>
      </c>
      <c r="G18" s="6" t="s">
        <v>13</v>
      </c>
      <c r="H18" s="6" t="s">
        <v>13</v>
      </c>
      <c r="I18" s="5" t="s">
        <v>13</v>
      </c>
      <c r="J18" s="7" t="s">
        <v>13</v>
      </c>
      <c r="K18" s="53" t="e" cm="1">
        <f t="array" ref="K18">SUM(LARGE(E18:J18,{1,2,3,4,5}))</f>
        <v>#NUM!</v>
      </c>
      <c r="L18" s="8">
        <f t="shared" si="0"/>
        <v>0</v>
      </c>
      <c r="M18" s="9" t="e">
        <f t="shared" si="1"/>
        <v>#NUM!</v>
      </c>
      <c r="N18" s="10" t="e" cm="1">
        <f t="array" ref="N18">SUM(LARGE(E18:J18,{1,2,3}))</f>
        <v>#NUM!</v>
      </c>
      <c r="O18" s="40" t="e">
        <f t="shared" si="2"/>
        <v>#NUM!</v>
      </c>
      <c r="P18" s="60">
        <v>0</v>
      </c>
      <c r="Q18" s="13"/>
      <c r="R18" s="21"/>
    </row>
    <row r="19" spans="1:18" ht="40" customHeight="1" thickTop="1" thickBot="1" x14ac:dyDescent="0.55000000000000004">
      <c r="A19" s="16"/>
      <c r="B19" s="52">
        <f t="shared" si="3"/>
        <v>149</v>
      </c>
      <c r="C19" s="43"/>
      <c r="D19" s="17"/>
      <c r="E19" s="4" t="s">
        <v>13</v>
      </c>
      <c r="F19" s="5" t="s">
        <v>13</v>
      </c>
      <c r="G19" s="6" t="s">
        <v>13</v>
      </c>
      <c r="H19" s="6" t="s">
        <v>13</v>
      </c>
      <c r="I19" s="5" t="s">
        <v>13</v>
      </c>
      <c r="J19" s="7" t="s">
        <v>13</v>
      </c>
      <c r="K19" s="53" t="e" cm="1">
        <f t="array" ref="K19">SUM(LARGE(E19:J19,{1,2,3,4,5}))</f>
        <v>#NUM!</v>
      </c>
      <c r="L19" s="8">
        <f t="shared" si="0"/>
        <v>0</v>
      </c>
      <c r="M19" s="9" t="e">
        <f t="shared" si="1"/>
        <v>#NUM!</v>
      </c>
      <c r="N19" s="10" t="e" cm="1">
        <f t="array" ref="N19">SUM(LARGE(E19:J19,{1,2,3}))</f>
        <v>#NUM!</v>
      </c>
      <c r="O19" s="40" t="e">
        <f t="shared" si="2"/>
        <v>#NUM!</v>
      </c>
      <c r="P19" s="60">
        <v>0</v>
      </c>
      <c r="Q19" s="13"/>
      <c r="R19" s="21"/>
    </row>
    <row r="20" spans="1:18" ht="40" customHeight="1" thickTop="1" thickBot="1" x14ac:dyDescent="0.55000000000000004">
      <c r="A20" s="16"/>
      <c r="B20" s="52">
        <f t="shared" si="3"/>
        <v>149</v>
      </c>
      <c r="C20" s="43"/>
      <c r="D20" s="17"/>
      <c r="E20" s="4" t="s">
        <v>13</v>
      </c>
      <c r="F20" s="5" t="s">
        <v>13</v>
      </c>
      <c r="G20" s="6" t="s">
        <v>13</v>
      </c>
      <c r="H20" s="6" t="s">
        <v>13</v>
      </c>
      <c r="I20" s="5" t="s">
        <v>13</v>
      </c>
      <c r="J20" s="7" t="s">
        <v>13</v>
      </c>
      <c r="K20" s="53" t="e" cm="1">
        <f t="array" ref="K20">SUM(LARGE(E20:J20,{1,2,3,4,5}))</f>
        <v>#NUM!</v>
      </c>
      <c r="L20" s="8">
        <f t="shared" si="0"/>
        <v>0</v>
      </c>
      <c r="M20" s="9" t="e">
        <f t="shared" si="1"/>
        <v>#NUM!</v>
      </c>
      <c r="N20" s="10" t="e" cm="1">
        <f t="array" ref="N20">SUM(LARGE(E20:J20,{1,2,3}))</f>
        <v>#NUM!</v>
      </c>
      <c r="O20" s="40" t="e">
        <f t="shared" si="2"/>
        <v>#NUM!</v>
      </c>
      <c r="P20" s="60">
        <v>0</v>
      </c>
      <c r="Q20" s="13"/>
      <c r="R20" s="21"/>
    </row>
    <row r="21" spans="1:18" ht="40" customHeight="1" thickTop="1" thickBot="1" x14ac:dyDescent="0.45">
      <c r="A21" s="16"/>
      <c r="B21" s="52">
        <f t="shared" si="3"/>
        <v>149</v>
      </c>
      <c r="C21" s="43" t="s">
        <v>29</v>
      </c>
      <c r="D21" s="62" t="s">
        <v>28</v>
      </c>
      <c r="E21" s="4" t="s">
        <v>13</v>
      </c>
      <c r="F21" s="5" t="s">
        <v>13</v>
      </c>
      <c r="G21" s="6" t="s">
        <v>13</v>
      </c>
      <c r="H21" s="6" t="s">
        <v>13</v>
      </c>
      <c r="I21" s="5" t="s">
        <v>13</v>
      </c>
      <c r="J21" s="7" t="s">
        <v>13</v>
      </c>
      <c r="K21" s="53" t="e" cm="1">
        <f t="array" ref="K21">SUM(LARGE(E21:J21,{1,2,3,4,5}))</f>
        <v>#NUM!</v>
      </c>
      <c r="L21" s="8">
        <f t="shared" si="0"/>
        <v>0</v>
      </c>
      <c r="M21" s="9" t="e">
        <f t="shared" si="1"/>
        <v>#NUM!</v>
      </c>
      <c r="N21" s="10" t="e" cm="1">
        <f t="array" ref="N21">SUM(LARGE(E21:J21,{1,2,3}))</f>
        <v>#NUM!</v>
      </c>
      <c r="O21" s="40" t="e">
        <f t="shared" si="2"/>
        <v>#NUM!</v>
      </c>
      <c r="P21" s="60">
        <v>0</v>
      </c>
      <c r="Q21" s="13"/>
      <c r="R21" s="21"/>
    </row>
    <row r="22" spans="1:18" ht="40" customHeight="1" thickTop="1" thickBot="1" x14ac:dyDescent="0.55000000000000004">
      <c r="A22" s="16"/>
      <c r="B22" s="52">
        <f t="shared" si="3"/>
        <v>149</v>
      </c>
      <c r="D22" s="17"/>
      <c r="E22" s="4" t="s">
        <v>13</v>
      </c>
      <c r="F22" s="5" t="s">
        <v>13</v>
      </c>
      <c r="G22" s="6" t="s">
        <v>13</v>
      </c>
      <c r="H22" s="6" t="s">
        <v>13</v>
      </c>
      <c r="I22" s="5" t="s">
        <v>13</v>
      </c>
      <c r="J22" s="7" t="s">
        <v>13</v>
      </c>
      <c r="K22" s="53" t="e" cm="1">
        <f t="array" ref="K22">SUM(LARGE(E22:J22,{1,2,3,4,5}))</f>
        <v>#NUM!</v>
      </c>
      <c r="L22" s="8">
        <f t="shared" si="0"/>
        <v>0</v>
      </c>
      <c r="M22" s="9" t="e">
        <f t="shared" si="1"/>
        <v>#NUM!</v>
      </c>
      <c r="N22" s="10" t="e" cm="1">
        <f t="array" ref="N22">SUM(LARGE(E22:J22,{1,2,3}))</f>
        <v>#NUM!</v>
      </c>
      <c r="O22" s="40" t="e">
        <f t="shared" si="2"/>
        <v>#NUM!</v>
      </c>
      <c r="P22" s="60">
        <v>0</v>
      </c>
      <c r="Q22" s="13"/>
      <c r="R22" s="21"/>
    </row>
    <row r="23" spans="1:18" ht="40" customHeight="1" thickTop="1" thickBot="1" x14ac:dyDescent="0.55000000000000004">
      <c r="A23" s="16"/>
      <c r="B23" s="52">
        <f t="shared" si="3"/>
        <v>149</v>
      </c>
      <c r="C23" s="43"/>
      <c r="D23" s="17"/>
      <c r="E23" s="4" t="s">
        <v>13</v>
      </c>
      <c r="F23" s="5" t="s">
        <v>13</v>
      </c>
      <c r="G23" s="6" t="s">
        <v>13</v>
      </c>
      <c r="H23" s="6" t="s">
        <v>13</v>
      </c>
      <c r="I23" s="5" t="s">
        <v>13</v>
      </c>
      <c r="J23" s="7" t="s">
        <v>13</v>
      </c>
      <c r="K23" s="53" t="e" cm="1">
        <f t="array" ref="K23">SUM(LARGE(E23:J23,{1,2,3,4,5}))</f>
        <v>#NUM!</v>
      </c>
      <c r="L23" s="8">
        <f t="shared" si="0"/>
        <v>0</v>
      </c>
      <c r="M23" s="9" t="e">
        <f t="shared" si="1"/>
        <v>#NUM!</v>
      </c>
      <c r="N23" s="10" t="e" cm="1">
        <f t="array" ref="N23">SUM(LARGE(E23:J23,{1,2,3}))</f>
        <v>#NUM!</v>
      </c>
      <c r="O23" s="40" t="e">
        <f t="shared" si="2"/>
        <v>#NUM!</v>
      </c>
      <c r="P23" s="60">
        <v>0</v>
      </c>
      <c r="Q23" s="13"/>
      <c r="R23" s="21"/>
    </row>
    <row r="24" spans="1:18" ht="40" customHeight="1" thickTop="1" thickBot="1" x14ac:dyDescent="0.55000000000000004">
      <c r="A24" s="16"/>
      <c r="B24" s="52">
        <f t="shared" si="3"/>
        <v>149</v>
      </c>
      <c r="C24" s="43"/>
      <c r="D24" s="17"/>
      <c r="E24" s="4" t="s">
        <v>13</v>
      </c>
      <c r="F24" s="5" t="s">
        <v>13</v>
      </c>
      <c r="G24" s="6" t="s">
        <v>13</v>
      </c>
      <c r="H24" s="6" t="s">
        <v>13</v>
      </c>
      <c r="I24" s="5" t="s">
        <v>13</v>
      </c>
      <c r="J24" s="7" t="s">
        <v>13</v>
      </c>
      <c r="K24" s="53" t="e" cm="1">
        <f t="array" ref="K24">SUM(LARGE(E24:J24,{1,2,3,4,5}))</f>
        <v>#NUM!</v>
      </c>
      <c r="L24" s="8">
        <f t="shared" si="0"/>
        <v>0</v>
      </c>
      <c r="M24" s="9" t="e">
        <f t="shared" si="1"/>
        <v>#NUM!</v>
      </c>
      <c r="N24" s="10" t="e" cm="1">
        <f t="array" ref="N24">SUM(LARGE(E24:J24,{1,2,3}))</f>
        <v>#NUM!</v>
      </c>
      <c r="O24" s="40" t="e">
        <f t="shared" si="2"/>
        <v>#NUM!</v>
      </c>
      <c r="P24" s="60">
        <v>0</v>
      </c>
      <c r="Q24" s="13"/>
      <c r="R24" s="21"/>
    </row>
    <row r="25" spans="1:18" ht="40" customHeight="1" thickTop="1" thickBot="1" x14ac:dyDescent="0.55000000000000004">
      <c r="A25" s="16"/>
      <c r="B25" s="52">
        <f t="shared" si="3"/>
        <v>149</v>
      </c>
      <c r="D25" s="17"/>
      <c r="E25" s="4" t="s">
        <v>13</v>
      </c>
      <c r="F25" s="5" t="s">
        <v>13</v>
      </c>
      <c r="G25" s="6" t="s">
        <v>13</v>
      </c>
      <c r="H25" s="6" t="s">
        <v>13</v>
      </c>
      <c r="I25" s="5" t="s">
        <v>13</v>
      </c>
      <c r="J25" s="7" t="s">
        <v>13</v>
      </c>
      <c r="K25" s="53" t="e" cm="1">
        <f t="array" ref="K25">SUM(LARGE(E25:J25,{1,2,3,4,5}))</f>
        <v>#NUM!</v>
      </c>
      <c r="L25" s="8">
        <f t="shared" si="0"/>
        <v>0</v>
      </c>
      <c r="M25" s="9" t="e">
        <f t="shared" si="1"/>
        <v>#NUM!</v>
      </c>
      <c r="N25" s="10" t="e" cm="1">
        <f t="array" ref="N25">SUM(LARGE(E25:J25,{1,2,3}))</f>
        <v>#NUM!</v>
      </c>
      <c r="O25" s="40" t="e">
        <f t="shared" si="2"/>
        <v>#NUM!</v>
      </c>
      <c r="P25" s="60">
        <v>0</v>
      </c>
      <c r="Q25" s="13"/>
      <c r="R25" s="21"/>
    </row>
    <row r="26" spans="1:18" ht="40" customHeight="1" thickTop="1" thickBot="1" x14ac:dyDescent="0.55000000000000004">
      <c r="A26" s="16"/>
      <c r="B26" s="52">
        <f t="shared" si="3"/>
        <v>149</v>
      </c>
      <c r="C26" s="43"/>
      <c r="D26" s="17"/>
      <c r="E26" s="4" t="s">
        <v>13</v>
      </c>
      <c r="F26" s="5" t="s">
        <v>13</v>
      </c>
      <c r="G26" s="6" t="s">
        <v>13</v>
      </c>
      <c r="H26" s="6" t="s">
        <v>13</v>
      </c>
      <c r="I26" s="5" t="s">
        <v>13</v>
      </c>
      <c r="J26" s="7" t="s">
        <v>13</v>
      </c>
      <c r="K26" s="53" t="e" cm="1">
        <f t="array" ref="K26">SUM(LARGE(E26:J26,{1,2,3,4,5}))</f>
        <v>#NUM!</v>
      </c>
      <c r="L26" s="8">
        <f t="shared" si="0"/>
        <v>0</v>
      </c>
      <c r="M26" s="9" t="e">
        <f t="shared" si="1"/>
        <v>#NUM!</v>
      </c>
      <c r="N26" s="10" t="e" cm="1">
        <f t="array" ref="N26">SUM(LARGE(E26:J26,{1,2,3}))</f>
        <v>#NUM!</v>
      </c>
      <c r="O26" s="40" t="e">
        <f t="shared" si="2"/>
        <v>#NUM!</v>
      </c>
      <c r="P26" s="60">
        <v>0</v>
      </c>
      <c r="Q26" s="13"/>
      <c r="R26" s="21"/>
    </row>
    <row r="27" spans="1:18" ht="40" customHeight="1" thickTop="1" thickBot="1" x14ac:dyDescent="0.55000000000000004">
      <c r="A27" s="16"/>
      <c r="B27" s="52">
        <f t="shared" si="3"/>
        <v>149</v>
      </c>
      <c r="C27" s="43"/>
      <c r="D27" s="17"/>
      <c r="E27" s="4" t="s">
        <v>13</v>
      </c>
      <c r="F27" s="5" t="s">
        <v>13</v>
      </c>
      <c r="G27" s="6" t="s">
        <v>13</v>
      </c>
      <c r="H27" s="6" t="s">
        <v>13</v>
      </c>
      <c r="I27" s="5" t="s">
        <v>13</v>
      </c>
      <c r="J27" s="7" t="s">
        <v>13</v>
      </c>
      <c r="K27" s="53" t="e" cm="1">
        <f t="array" ref="K27">SUM(LARGE(E27:J27,{1,2,3,4,5}))</f>
        <v>#NUM!</v>
      </c>
      <c r="L27" s="8">
        <f t="shared" si="0"/>
        <v>0</v>
      </c>
      <c r="M27" s="9" t="e">
        <f t="shared" si="1"/>
        <v>#NUM!</v>
      </c>
      <c r="N27" s="10" t="e" cm="1">
        <f t="array" ref="N27">SUM(LARGE(E27:J27,{1,2,3}))</f>
        <v>#NUM!</v>
      </c>
      <c r="O27" s="40" t="e">
        <f t="shared" si="2"/>
        <v>#NUM!</v>
      </c>
      <c r="P27" s="60">
        <v>0</v>
      </c>
      <c r="Q27" s="13"/>
      <c r="R27" s="21"/>
    </row>
    <row r="28" spans="1:18" ht="40" customHeight="1" thickTop="1" thickBot="1" x14ac:dyDescent="0.55000000000000004">
      <c r="A28" s="16"/>
      <c r="B28" s="52">
        <f t="shared" si="3"/>
        <v>149</v>
      </c>
      <c r="C28" s="43"/>
      <c r="D28" s="17"/>
      <c r="E28" s="4" t="s">
        <v>13</v>
      </c>
      <c r="F28" s="5" t="s">
        <v>13</v>
      </c>
      <c r="G28" s="6" t="s">
        <v>13</v>
      </c>
      <c r="H28" s="6" t="s">
        <v>13</v>
      </c>
      <c r="I28" s="5" t="s">
        <v>13</v>
      </c>
      <c r="J28" s="7" t="s">
        <v>13</v>
      </c>
      <c r="K28" s="53" t="e" cm="1">
        <f t="array" ref="K28">SUM(LARGE(E28:J28,{1,2,3,4,5}))</f>
        <v>#NUM!</v>
      </c>
      <c r="L28" s="8">
        <f t="shared" si="0"/>
        <v>0</v>
      </c>
      <c r="M28" s="9" t="e">
        <f t="shared" si="1"/>
        <v>#NUM!</v>
      </c>
      <c r="N28" s="10" t="e" cm="1">
        <f t="array" ref="N28">SUM(LARGE(E28:J28,{1,2,3}))</f>
        <v>#NUM!</v>
      </c>
      <c r="O28" s="40" t="e">
        <f t="shared" si="2"/>
        <v>#NUM!</v>
      </c>
      <c r="P28" s="60">
        <v>0</v>
      </c>
      <c r="Q28" s="13"/>
      <c r="R28" s="21"/>
    </row>
    <row r="29" spans="1:18" ht="40" customHeight="1" thickTop="1" thickBot="1" x14ac:dyDescent="0.4">
      <c r="A29" s="16"/>
      <c r="B29" s="52">
        <f t="shared" si="3"/>
        <v>149</v>
      </c>
      <c r="E29" s="4" t="s">
        <v>13</v>
      </c>
      <c r="F29" s="5" t="s">
        <v>13</v>
      </c>
      <c r="G29" s="6" t="s">
        <v>13</v>
      </c>
      <c r="H29" s="6" t="s">
        <v>13</v>
      </c>
      <c r="I29" s="5" t="s">
        <v>13</v>
      </c>
      <c r="J29" s="7" t="s">
        <v>13</v>
      </c>
      <c r="K29" s="53" t="e" cm="1">
        <f t="array" ref="K29">SUM(LARGE(E29:J29,{1,2,3,4,5}))</f>
        <v>#NUM!</v>
      </c>
      <c r="L29" s="8">
        <f t="shared" si="0"/>
        <v>0</v>
      </c>
      <c r="M29" s="9" t="e">
        <f t="shared" si="1"/>
        <v>#NUM!</v>
      </c>
      <c r="N29" s="10" t="e" cm="1">
        <f t="array" ref="N29">SUM(LARGE(E29:J29,{1,2,3}))</f>
        <v>#NUM!</v>
      </c>
      <c r="O29" s="40" t="e">
        <f t="shared" si="2"/>
        <v>#NUM!</v>
      </c>
      <c r="P29" s="60">
        <v>0</v>
      </c>
      <c r="Q29" s="13"/>
      <c r="R29" s="21"/>
    </row>
    <row r="30" spans="1:18" ht="40" customHeight="1" thickTop="1" thickBot="1" x14ac:dyDescent="0.55000000000000004">
      <c r="A30" s="16"/>
      <c r="B30" s="52">
        <f t="shared" si="3"/>
        <v>149</v>
      </c>
      <c r="C30" s="43"/>
      <c r="D30" s="17"/>
      <c r="E30" s="4" t="s">
        <v>13</v>
      </c>
      <c r="F30" s="5" t="s">
        <v>13</v>
      </c>
      <c r="G30" s="6" t="s">
        <v>13</v>
      </c>
      <c r="H30" s="6" t="s">
        <v>13</v>
      </c>
      <c r="I30" s="5" t="s">
        <v>13</v>
      </c>
      <c r="J30" s="7" t="s">
        <v>13</v>
      </c>
      <c r="K30" s="53" t="e" cm="1">
        <f t="array" ref="K30">SUM(LARGE(E30:J30,{1,2,3,4,5}))</f>
        <v>#NUM!</v>
      </c>
      <c r="L30" s="8">
        <f t="shared" si="0"/>
        <v>0</v>
      </c>
      <c r="M30" s="9" t="e">
        <f t="shared" si="1"/>
        <v>#NUM!</v>
      </c>
      <c r="N30" s="10" t="e" cm="1">
        <f t="array" ref="N30">SUM(LARGE(E30:J30,{1,2,3}))</f>
        <v>#NUM!</v>
      </c>
      <c r="O30" s="40" t="e">
        <f t="shared" si="2"/>
        <v>#NUM!</v>
      </c>
      <c r="P30" s="60">
        <v>0</v>
      </c>
      <c r="Q30" s="13"/>
      <c r="R30" s="21"/>
    </row>
    <row r="31" spans="1:18" ht="40" customHeight="1" thickTop="1" thickBot="1" x14ac:dyDescent="0.55000000000000004">
      <c r="A31" s="16"/>
      <c r="B31" s="52">
        <f t="shared" si="3"/>
        <v>149</v>
      </c>
      <c r="C31" s="43"/>
      <c r="D31" s="17"/>
      <c r="E31" s="4" t="s">
        <v>13</v>
      </c>
      <c r="F31" s="5" t="s">
        <v>13</v>
      </c>
      <c r="G31" s="6" t="s">
        <v>13</v>
      </c>
      <c r="H31" s="6" t="s">
        <v>13</v>
      </c>
      <c r="I31" s="5" t="s">
        <v>13</v>
      </c>
      <c r="J31" s="7" t="s">
        <v>13</v>
      </c>
      <c r="K31" s="53" t="e" cm="1">
        <f t="array" ref="K31">SUM(LARGE(E31:J31,{1,2,3,4,5}))</f>
        <v>#NUM!</v>
      </c>
      <c r="L31" s="8">
        <f t="shared" si="0"/>
        <v>0</v>
      </c>
      <c r="M31" s="9" t="e">
        <f t="shared" si="1"/>
        <v>#NUM!</v>
      </c>
      <c r="N31" s="10" t="e" cm="1">
        <f t="array" ref="N31">SUM(LARGE(E31:J31,{1,2,3}))</f>
        <v>#NUM!</v>
      </c>
      <c r="O31" s="40" t="e">
        <f t="shared" si="2"/>
        <v>#NUM!</v>
      </c>
      <c r="P31" s="60">
        <v>0</v>
      </c>
      <c r="Q31" s="13"/>
      <c r="R31" s="21"/>
    </row>
    <row r="32" spans="1:18" ht="40" customHeight="1" thickTop="1" thickBot="1" x14ac:dyDescent="0.55000000000000004">
      <c r="A32" s="16"/>
      <c r="B32" s="52">
        <f t="shared" si="3"/>
        <v>149</v>
      </c>
      <c r="C32" s="43"/>
      <c r="D32" s="17"/>
      <c r="E32" s="4" t="s">
        <v>13</v>
      </c>
      <c r="F32" s="5" t="s">
        <v>13</v>
      </c>
      <c r="G32" s="6" t="s">
        <v>13</v>
      </c>
      <c r="H32" s="6" t="s">
        <v>13</v>
      </c>
      <c r="I32" s="5" t="s">
        <v>13</v>
      </c>
      <c r="J32" s="7" t="s">
        <v>13</v>
      </c>
      <c r="K32" s="53" t="e" cm="1">
        <f t="array" ref="K32">SUM(LARGE(E32:J32,{1,2,3,4,5}))</f>
        <v>#NUM!</v>
      </c>
      <c r="L32" s="8">
        <f t="shared" si="0"/>
        <v>0</v>
      </c>
      <c r="M32" s="9" t="e">
        <f t="shared" si="1"/>
        <v>#NUM!</v>
      </c>
      <c r="N32" s="10" t="e" cm="1">
        <f t="array" ref="N32">SUM(LARGE(E32:J32,{1,2,3}))</f>
        <v>#NUM!</v>
      </c>
      <c r="O32" s="40" t="e">
        <f t="shared" si="2"/>
        <v>#NUM!</v>
      </c>
      <c r="P32" s="60">
        <v>0</v>
      </c>
      <c r="Q32" s="13"/>
      <c r="R32" s="21"/>
    </row>
    <row r="33" spans="1:18" ht="40" customHeight="1" thickTop="1" thickBot="1" x14ac:dyDescent="0.55000000000000004">
      <c r="A33" s="16"/>
      <c r="B33" s="52">
        <f t="shared" si="3"/>
        <v>149</v>
      </c>
      <c r="C33" s="43"/>
      <c r="D33" s="17"/>
      <c r="E33" s="4" t="s">
        <v>13</v>
      </c>
      <c r="F33" s="5" t="s">
        <v>13</v>
      </c>
      <c r="G33" s="6" t="s">
        <v>13</v>
      </c>
      <c r="H33" s="6" t="s">
        <v>13</v>
      </c>
      <c r="I33" s="5" t="s">
        <v>13</v>
      </c>
      <c r="J33" s="7" t="s">
        <v>13</v>
      </c>
      <c r="K33" s="53" t="e" cm="1">
        <f t="array" ref="K33">SUM(LARGE(E33:J33,{1,2,3,4,5}))</f>
        <v>#NUM!</v>
      </c>
      <c r="L33" s="8">
        <f t="shared" si="0"/>
        <v>0</v>
      </c>
      <c r="M33" s="9" t="e">
        <f t="shared" si="1"/>
        <v>#NUM!</v>
      </c>
      <c r="N33" s="10" t="e" cm="1">
        <f t="array" ref="N33">SUM(LARGE(E33:J33,{1,2,3}))</f>
        <v>#NUM!</v>
      </c>
      <c r="O33" s="40" t="e">
        <f t="shared" si="2"/>
        <v>#NUM!</v>
      </c>
      <c r="P33" s="60">
        <v>0</v>
      </c>
      <c r="Q33" s="13"/>
      <c r="R33" s="21"/>
    </row>
    <row r="34" spans="1:18" ht="40" customHeight="1" thickTop="1" thickBot="1" x14ac:dyDescent="0.55000000000000004">
      <c r="A34" s="16"/>
      <c r="B34" s="52">
        <f t="shared" si="3"/>
        <v>149</v>
      </c>
      <c r="C34" s="43"/>
      <c r="D34" s="17"/>
      <c r="E34" s="4" t="s">
        <v>13</v>
      </c>
      <c r="F34" s="5" t="s">
        <v>13</v>
      </c>
      <c r="G34" s="6" t="s">
        <v>13</v>
      </c>
      <c r="H34" s="6" t="s">
        <v>13</v>
      </c>
      <c r="I34" s="5" t="s">
        <v>13</v>
      </c>
      <c r="J34" s="7" t="s">
        <v>13</v>
      </c>
      <c r="K34" s="53" t="e" cm="1">
        <f t="array" ref="K34">SUM(LARGE(E34:J34,{1,2,3,4,5}))</f>
        <v>#NUM!</v>
      </c>
      <c r="L34" s="8">
        <f t="shared" si="0"/>
        <v>0</v>
      </c>
      <c r="M34" s="9" t="e">
        <f t="shared" si="1"/>
        <v>#NUM!</v>
      </c>
      <c r="N34" s="10" t="e" cm="1">
        <f t="array" ref="N34">SUM(LARGE(E34:J34,{1,2,3}))</f>
        <v>#NUM!</v>
      </c>
      <c r="O34" s="40" t="e">
        <f t="shared" si="2"/>
        <v>#NUM!</v>
      </c>
      <c r="P34" s="60">
        <v>0</v>
      </c>
      <c r="Q34" s="13"/>
      <c r="R34" s="21"/>
    </row>
    <row r="35" spans="1:18" ht="40" customHeight="1" thickTop="1" thickBot="1" x14ac:dyDescent="0.55000000000000004">
      <c r="A35" s="16"/>
      <c r="B35" s="52">
        <f t="shared" si="3"/>
        <v>149</v>
      </c>
      <c r="C35" s="43"/>
      <c r="D35" s="17"/>
      <c r="E35" s="4" t="s">
        <v>13</v>
      </c>
      <c r="F35" s="5" t="s">
        <v>13</v>
      </c>
      <c r="G35" s="6" t="s">
        <v>13</v>
      </c>
      <c r="H35" s="6" t="s">
        <v>13</v>
      </c>
      <c r="I35" s="5" t="s">
        <v>13</v>
      </c>
      <c r="J35" s="7" t="s">
        <v>13</v>
      </c>
      <c r="K35" s="53" t="e" cm="1">
        <f t="array" ref="K35">SUM(LARGE(E35:J35,{1,2,3,4,5}))</f>
        <v>#NUM!</v>
      </c>
      <c r="L35" s="8">
        <f t="shared" si="0"/>
        <v>0</v>
      </c>
      <c r="M35" s="9" t="e">
        <f t="shared" si="1"/>
        <v>#NUM!</v>
      </c>
      <c r="N35" s="10" t="e" cm="1">
        <f t="array" ref="N35">SUM(LARGE(E35:J35,{1,2,3}))</f>
        <v>#NUM!</v>
      </c>
      <c r="O35" s="40" t="e">
        <f t="shared" si="2"/>
        <v>#NUM!</v>
      </c>
      <c r="P35" s="60">
        <v>0</v>
      </c>
      <c r="Q35" s="13"/>
      <c r="R35" s="21"/>
    </row>
    <row r="36" spans="1:18" ht="40" customHeight="1" thickTop="1" thickBot="1" x14ac:dyDescent="0.55000000000000004">
      <c r="A36" s="16"/>
      <c r="B36" s="52">
        <f t="shared" si="3"/>
        <v>149</v>
      </c>
      <c r="C36" s="43"/>
      <c r="D36" s="17"/>
      <c r="E36" s="4" t="s">
        <v>13</v>
      </c>
      <c r="F36" s="5" t="s">
        <v>13</v>
      </c>
      <c r="G36" s="6" t="s">
        <v>13</v>
      </c>
      <c r="H36" s="6" t="s">
        <v>13</v>
      </c>
      <c r="I36" s="5" t="s">
        <v>13</v>
      </c>
      <c r="J36" s="7" t="s">
        <v>13</v>
      </c>
      <c r="K36" s="53" t="e" cm="1">
        <f t="array" ref="K36">SUM(LARGE(E36:J36,{1,2,3,4,5}))</f>
        <v>#NUM!</v>
      </c>
      <c r="L36" s="8">
        <f t="shared" si="0"/>
        <v>0</v>
      </c>
      <c r="M36" s="9" t="e">
        <f t="shared" si="1"/>
        <v>#NUM!</v>
      </c>
      <c r="N36" s="10" t="e" cm="1">
        <f t="array" ref="N36">SUM(LARGE(E36:J36,{1,2,3}))</f>
        <v>#NUM!</v>
      </c>
      <c r="O36" s="40" t="e">
        <f t="shared" si="2"/>
        <v>#NUM!</v>
      </c>
      <c r="P36" s="60">
        <v>0</v>
      </c>
      <c r="Q36" s="13"/>
      <c r="R36" s="21"/>
    </row>
    <row r="37" spans="1:18" ht="40" customHeight="1" thickTop="1" thickBot="1" x14ac:dyDescent="0.55000000000000004">
      <c r="A37" s="16"/>
      <c r="B37" s="52">
        <f t="shared" si="3"/>
        <v>149</v>
      </c>
      <c r="C37" s="43"/>
      <c r="D37" s="17"/>
      <c r="E37" s="4" t="s">
        <v>13</v>
      </c>
      <c r="F37" s="5" t="s">
        <v>13</v>
      </c>
      <c r="G37" s="6" t="s">
        <v>13</v>
      </c>
      <c r="H37" s="6" t="s">
        <v>13</v>
      </c>
      <c r="I37" s="5" t="s">
        <v>13</v>
      </c>
      <c r="J37" s="7" t="s">
        <v>13</v>
      </c>
      <c r="K37" s="53" t="e" cm="1">
        <f t="array" ref="K37">SUM(LARGE(E37:J37,{1,2,3,4,5}))</f>
        <v>#NUM!</v>
      </c>
      <c r="L37" s="8">
        <f t="shared" si="0"/>
        <v>0</v>
      </c>
      <c r="M37" s="9" t="e">
        <f t="shared" si="1"/>
        <v>#NUM!</v>
      </c>
      <c r="N37" s="10" t="e" cm="1">
        <f t="array" ref="N37">SUM(LARGE(E37:J37,{1,2,3}))</f>
        <v>#NUM!</v>
      </c>
      <c r="O37" s="40" t="e">
        <f t="shared" si="2"/>
        <v>#NUM!</v>
      </c>
      <c r="P37" s="60">
        <v>0</v>
      </c>
      <c r="Q37" s="13"/>
      <c r="R37" s="21"/>
    </row>
    <row r="38" spans="1:18" ht="40" customHeight="1" thickTop="1" thickBot="1" x14ac:dyDescent="0.55000000000000004">
      <c r="A38" s="16"/>
      <c r="B38" s="52">
        <f t="shared" si="3"/>
        <v>149</v>
      </c>
      <c r="C38" s="43"/>
      <c r="D38" s="17"/>
      <c r="E38" s="4" t="s">
        <v>13</v>
      </c>
      <c r="F38" s="5" t="s">
        <v>13</v>
      </c>
      <c r="G38" s="6" t="s">
        <v>13</v>
      </c>
      <c r="H38" s="6" t="s">
        <v>13</v>
      </c>
      <c r="I38" s="5" t="s">
        <v>13</v>
      </c>
      <c r="J38" s="7" t="s">
        <v>13</v>
      </c>
      <c r="K38" s="53" t="e" cm="1">
        <f t="array" ref="K38">SUM(LARGE(E38:J38,{1,2,3,4,5}))</f>
        <v>#NUM!</v>
      </c>
      <c r="L38" s="8">
        <f t="shared" si="0"/>
        <v>0</v>
      </c>
      <c r="M38" s="9" t="e">
        <f t="shared" si="1"/>
        <v>#NUM!</v>
      </c>
      <c r="N38" s="10" t="e" cm="1">
        <f t="array" ref="N38">SUM(LARGE(E38:J38,{1,2,3}))</f>
        <v>#NUM!</v>
      </c>
      <c r="O38" s="40" t="e">
        <f t="shared" si="2"/>
        <v>#NUM!</v>
      </c>
      <c r="P38" s="60">
        <v>0</v>
      </c>
      <c r="Q38" s="13"/>
      <c r="R38" s="21"/>
    </row>
    <row r="39" spans="1:18" ht="40" customHeight="1" thickTop="1" thickBot="1" x14ac:dyDescent="0.55000000000000004">
      <c r="A39" s="16"/>
      <c r="B39" s="52">
        <f t="shared" si="3"/>
        <v>149</v>
      </c>
      <c r="C39" s="43"/>
      <c r="D39" s="17"/>
      <c r="E39" s="4" t="s">
        <v>13</v>
      </c>
      <c r="F39" s="5" t="s">
        <v>13</v>
      </c>
      <c r="G39" s="6" t="s">
        <v>13</v>
      </c>
      <c r="H39" s="6" t="s">
        <v>13</v>
      </c>
      <c r="I39" s="5" t="s">
        <v>13</v>
      </c>
      <c r="J39" s="7" t="s">
        <v>13</v>
      </c>
      <c r="K39" s="53" t="e" cm="1">
        <f t="array" ref="K39">SUM(LARGE(E39:J39,{1,2,3,4,5}))</f>
        <v>#NUM!</v>
      </c>
      <c r="L39" s="8">
        <f t="shared" si="0"/>
        <v>0</v>
      </c>
      <c r="M39" s="9" t="e">
        <f t="shared" si="1"/>
        <v>#NUM!</v>
      </c>
      <c r="N39" s="10" t="e" cm="1">
        <f t="array" ref="N39">SUM(LARGE(E39:J39,{1,2,3}))</f>
        <v>#NUM!</v>
      </c>
      <c r="O39" s="40" t="e">
        <f t="shared" si="2"/>
        <v>#NUM!</v>
      </c>
      <c r="P39" s="60">
        <v>0</v>
      </c>
      <c r="Q39" s="13"/>
      <c r="R39" s="21"/>
    </row>
    <row r="40" spans="1:18" ht="40" customHeight="1" thickTop="1" thickBot="1" x14ac:dyDescent="0.55000000000000004">
      <c r="A40" s="16"/>
      <c r="B40" s="52">
        <f t="shared" si="3"/>
        <v>149</v>
      </c>
      <c r="C40" s="43"/>
      <c r="D40" s="17"/>
      <c r="E40" s="4" t="s">
        <v>13</v>
      </c>
      <c r="F40" s="5" t="s">
        <v>13</v>
      </c>
      <c r="G40" s="6" t="s">
        <v>13</v>
      </c>
      <c r="H40" s="6" t="s">
        <v>13</v>
      </c>
      <c r="I40" s="5" t="s">
        <v>13</v>
      </c>
      <c r="J40" s="7" t="s">
        <v>13</v>
      </c>
      <c r="K40" s="53" t="e" cm="1">
        <f t="array" ref="K40">SUM(LARGE(E40:J40,{1,2,3,4,5}))</f>
        <v>#NUM!</v>
      </c>
      <c r="L40" s="8">
        <f t="shared" si="0"/>
        <v>0</v>
      </c>
      <c r="M40" s="9" t="e">
        <f t="shared" si="1"/>
        <v>#NUM!</v>
      </c>
      <c r="N40" s="10" t="e" cm="1">
        <f t="array" ref="N40">SUM(LARGE(E40:J40,{1,2,3}))</f>
        <v>#NUM!</v>
      </c>
      <c r="O40" s="40" t="e">
        <f t="shared" si="2"/>
        <v>#NUM!</v>
      </c>
      <c r="P40" s="60">
        <v>0</v>
      </c>
      <c r="Q40" s="13"/>
      <c r="R40" s="21"/>
    </row>
    <row r="41" spans="1:18" ht="40" customHeight="1" thickTop="1" thickBot="1" x14ac:dyDescent="0.55000000000000004">
      <c r="A41" s="16"/>
      <c r="B41" s="52">
        <f t="shared" si="3"/>
        <v>149</v>
      </c>
      <c r="C41" s="43"/>
      <c r="D41" s="17"/>
      <c r="E41" s="4" t="s">
        <v>13</v>
      </c>
      <c r="F41" s="5" t="s">
        <v>13</v>
      </c>
      <c r="G41" s="6" t="s">
        <v>13</v>
      </c>
      <c r="H41" s="6" t="s">
        <v>13</v>
      </c>
      <c r="I41" s="5" t="s">
        <v>13</v>
      </c>
      <c r="J41" s="7" t="s">
        <v>13</v>
      </c>
      <c r="K41" s="53" t="e" cm="1">
        <f t="array" ref="K41">SUM(LARGE(E41:J41,{1,2,3,4,5}))</f>
        <v>#NUM!</v>
      </c>
      <c r="L41" s="8">
        <f t="shared" si="0"/>
        <v>0</v>
      </c>
      <c r="M41" s="9" t="e">
        <f t="shared" si="1"/>
        <v>#NUM!</v>
      </c>
      <c r="N41" s="10" t="e" cm="1">
        <f t="array" ref="N41">SUM(LARGE(E41:J41,{1,2,3}))</f>
        <v>#NUM!</v>
      </c>
      <c r="O41" s="40" t="e">
        <f t="shared" si="2"/>
        <v>#NUM!</v>
      </c>
      <c r="P41" s="60">
        <v>0</v>
      </c>
      <c r="Q41" s="13"/>
      <c r="R41" s="21"/>
    </row>
    <row r="42" spans="1:18" ht="40" customHeight="1" thickTop="1" thickBot="1" x14ac:dyDescent="0.55000000000000004">
      <c r="A42" s="16"/>
      <c r="B42" s="52">
        <f t="shared" si="3"/>
        <v>149</v>
      </c>
      <c r="C42" s="43"/>
      <c r="D42" s="17"/>
      <c r="E42" s="4" t="s">
        <v>13</v>
      </c>
      <c r="F42" s="5" t="s">
        <v>13</v>
      </c>
      <c r="G42" s="6" t="s">
        <v>13</v>
      </c>
      <c r="H42" s="6" t="s">
        <v>13</v>
      </c>
      <c r="I42" s="5" t="s">
        <v>13</v>
      </c>
      <c r="J42" s="7" t="s">
        <v>13</v>
      </c>
      <c r="K42" s="53" t="e" cm="1">
        <f t="array" ref="K42">SUM(LARGE(E42:J42,{1,2,3,4,5}))</f>
        <v>#NUM!</v>
      </c>
      <c r="L42" s="8">
        <f t="shared" si="0"/>
        <v>0</v>
      </c>
      <c r="M42" s="9" t="e">
        <f t="shared" si="1"/>
        <v>#NUM!</v>
      </c>
      <c r="N42" s="10" t="e" cm="1">
        <f t="array" ref="N42">SUM(LARGE(E42:J42,{1,2,3}))</f>
        <v>#NUM!</v>
      </c>
      <c r="O42" s="40" t="e">
        <f t="shared" si="2"/>
        <v>#NUM!</v>
      </c>
      <c r="P42" s="60">
        <v>0</v>
      </c>
      <c r="Q42" s="13"/>
      <c r="R42" s="21"/>
    </row>
    <row r="43" spans="1:18" ht="26" thickTop="1" thickBot="1" x14ac:dyDescent="0.4">
      <c r="E43" s="22">
        <f>COUNT(E9:E29)</f>
        <v>0</v>
      </c>
      <c r="F43" s="22">
        <f>COUNT(F9:F29)</f>
        <v>0</v>
      </c>
      <c r="G43" s="22">
        <f>COUNT(G9:G29)</f>
        <v>0</v>
      </c>
      <c r="H43" s="22">
        <f>COUNT(H9:H29)</f>
        <v>0</v>
      </c>
      <c r="I43" s="22">
        <f>COUNT(I9:I29)</f>
        <v>0</v>
      </c>
      <c r="J43" s="22">
        <f>COUNT(J6:J42)</f>
        <v>0</v>
      </c>
      <c r="R43" s="23"/>
    </row>
    <row r="44" spans="1:18" ht="15" thickTop="1" x14ac:dyDescent="0.35"/>
  </sheetData>
  <sheetProtection algorithmName="SHA-512" hashValue="S209JkOdZTFKsbwoISp9WUCWOjC4qZQVDbz8s16OC/NQBciruk4HCD8Sf4lqmDbZXuhMRCpFQz8mUfgBAtWaPA==" saltValue="rJuz/kiHiM9W53KGG3Fj1Q==" spinCount="100000" sheet="1" objects="1" scenarios="1" selectLockedCells="1" selectUnlockedCells="1"/>
  <sortState xmlns:xlrd2="http://schemas.microsoft.com/office/spreadsheetml/2017/richdata2" ref="C6:C42">
    <sortCondition ref="C6:C42"/>
  </sortState>
  <mergeCells count="3">
    <mergeCell ref="A1:M1"/>
    <mergeCell ref="A2:D3"/>
    <mergeCell ref="C4:D4"/>
  </mergeCells>
  <conditionalFormatting sqref="A6:D21 A22:B22 D22 A23:D24 A25:B25 D25 A26:D28 A29:B29 A30:D42">
    <cfRule type="cellIs" dxfId="11" priority="3" operator="equal">
      <formula>1</formula>
    </cfRule>
  </conditionalFormatting>
  <conditionalFormatting sqref="B7:B42">
    <cfRule type="cellIs" dxfId="10" priority="1" operator="equal">
      <formula>1</formula>
    </cfRule>
  </conditionalFormatting>
  <conditionalFormatting sqref="C6:C8 C26:C28 C30:C42 C10:C21 C23:C24">
    <cfRule type="colorScale" priority="33">
      <colorScale>
        <cfvo type="min"/>
        <cfvo type="max"/>
        <color rgb="FFCCFF33"/>
        <color rgb="FFCCFF33"/>
      </colorScale>
    </cfRule>
  </conditionalFormatting>
  <conditionalFormatting sqref="C6:C21 C23:C24 C26:C28 C30:C42">
    <cfRule type="cellIs" dxfId="9" priority="21" stopIfTrue="1" operator="equal">
      <formula>1</formula>
    </cfRule>
    <cfRule type="expression" dxfId="8" priority="23">
      <formula>A6=1</formula>
    </cfRule>
  </conditionalFormatting>
  <conditionalFormatting sqref="C9">
    <cfRule type="expression" dxfId="7" priority="40">
      <formula>A25=1</formula>
    </cfRule>
    <cfRule type="colorScale" priority="41">
      <colorScale>
        <cfvo type="min"/>
        <cfvo type="max"/>
        <color rgb="FFCCFF33"/>
        <color rgb="FFCCFF33"/>
      </colorScale>
    </cfRule>
  </conditionalFormatting>
  <conditionalFormatting sqref="C21">
    <cfRule type="expression" dxfId="6" priority="45">
      <formula>A29=1</formula>
    </cfRule>
  </conditionalFormatting>
  <conditionalFormatting sqref="D6:D20 D22:D28 D30:D42">
    <cfRule type="expression" dxfId="5" priority="22">
      <formula>A6=1</formula>
    </cfRule>
    <cfRule type="cellIs" dxfId="4" priority="27" stopIfTrue="1" operator="equal">
      <formula>1</formula>
    </cfRule>
  </conditionalFormatting>
  <conditionalFormatting sqref="D6:D20 D30:D42 D22:D28">
    <cfRule type="colorScale" priority="28">
      <colorScale>
        <cfvo type="min"/>
        <cfvo type="max"/>
        <color rgb="FFCCFF33"/>
        <color rgb="FFCCFF33"/>
      </colorScale>
    </cfRule>
    <cfRule type="colorScale" priority="29">
      <colorScale>
        <cfvo type="min"/>
        <cfvo type="max"/>
        <color rgb="FFCCFF33"/>
        <color rgb="FFCCFF33"/>
      </colorScale>
    </cfRule>
    <cfRule type="colorScale" priority="30">
      <colorScale>
        <cfvo type="min"/>
        <cfvo type="max"/>
        <color rgb="FFCCFF33"/>
        <color rgb="FFCCFF33"/>
      </colorScale>
    </cfRule>
    <cfRule type="colorScale" priority="31">
      <colorScale>
        <cfvo type="min"/>
        <cfvo type="max"/>
        <color rgb="FFCCFF33"/>
        <color rgb="FFCCFF33"/>
      </colorScale>
    </cfRule>
    <cfRule type="colorScale" priority="32">
      <colorScale>
        <cfvo type="min"/>
        <cfvo type="max"/>
        <color rgb="FFCCFF33"/>
        <color rgb="FFCCFF33"/>
      </colorScale>
    </cfRule>
  </conditionalFormatting>
  <conditionalFormatting sqref="D21">
    <cfRule type="expression" dxfId="3" priority="60">
      <formula>A29=1</formula>
    </cfRule>
    <cfRule type="cellIs" dxfId="2" priority="61" stopIfTrue="1" operator="equal">
      <formula>1</formula>
    </cfRule>
    <cfRule type="colorScale" priority="62">
      <colorScale>
        <cfvo type="min"/>
        <cfvo type="max"/>
        <color rgb="FFCCFF33"/>
        <color rgb="FFCCFF33"/>
      </colorScale>
    </cfRule>
    <cfRule type="colorScale" priority="63">
      <colorScale>
        <cfvo type="min"/>
        <cfvo type="max"/>
        <color rgb="FFCCFF33"/>
        <color rgb="FFCCFF33"/>
      </colorScale>
    </cfRule>
    <cfRule type="colorScale" priority="64">
      <colorScale>
        <cfvo type="min"/>
        <cfvo type="max"/>
        <color rgb="FFCCFF33"/>
        <color rgb="FFCCFF33"/>
      </colorScale>
    </cfRule>
    <cfRule type="colorScale" priority="65">
      <colorScale>
        <cfvo type="min"/>
        <cfvo type="max"/>
        <color rgb="FFCCFF33"/>
        <color rgb="FFCCFF33"/>
      </colorScale>
    </cfRule>
    <cfRule type="colorScale" priority="66">
      <colorScale>
        <cfvo type="min"/>
        <cfvo type="max"/>
        <color rgb="FFCCFF33"/>
        <color rgb="FFCCFF33"/>
      </colorScale>
    </cfRule>
  </conditionalFormatting>
  <conditionalFormatting sqref="E6:J42">
    <cfRule type="cellIs" dxfId="1" priority="12" operator="between">
      <formula>100</formula>
      <formula>300</formula>
    </cfRule>
    <cfRule type="cellIs" dxfId="0" priority="1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2025-05-24T07:26:09Z</dcterms:created>
  <dcterms:modified xsi:type="dcterms:W3CDTF">2025-06-09T14:28:41Z</dcterms:modified>
</cp:coreProperties>
</file>